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I:\Documents\פורטל רשויות ובעלויות\"/>
    </mc:Choice>
  </mc:AlternateContent>
  <bookViews>
    <workbookView xWindow="0" yWindow="0" windowWidth="28800" windowHeight="12300"/>
  </bookViews>
  <sheets>
    <sheet name="הנחיות ודוגמאות" sheetId="6" r:id="rId1"/>
    <sheet name="נתונים מדווחים" sheetId="1" r:id="rId2"/>
    <sheet name="ערכי דיווח בסיס משרה" sheetId="2" r:id="rId3"/>
    <sheet name="סמלי בעלויות וסמלי גני ילדים" sheetId="7" r:id="rId4"/>
    <sheet name="ערכים לבחירה" sheetId="5" state="hidden" r:id="rId5"/>
  </sheets>
  <externalReferences>
    <externalReference r:id="rId6"/>
  </externalReferences>
  <definedNames>
    <definedName name="_xlnm.Print_Area" localSheetId="0">'הנחיות ודוגמאות'!$A$1:$J$11</definedName>
    <definedName name="_xlnm.Print_Titles" localSheetId="3">'סמלי בעלויות וסמלי גני ילדים'!$1:$1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4" i="1" l="1"/>
  <c r="Z5" i="1"/>
  <c r="Z6" i="1"/>
  <c r="Z7" i="1"/>
  <c r="Z8" i="1"/>
  <c r="Z9" i="1"/>
  <c r="Z10" i="1"/>
  <c r="Z11"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Y4" i="1" l="1"/>
  <c r="Y5" i="1"/>
  <c r="Y6" i="1"/>
  <c r="Y7" i="1"/>
  <c r="Y8" i="1"/>
  <c r="Y9" i="1"/>
  <c r="Y10" i="1"/>
  <c r="Y11" i="1"/>
  <c r="Y12" i="1"/>
  <c r="Z12" i="1" s="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M95" i="1" s="1"/>
  <c r="Y96" i="1"/>
  <c r="Y97" i="1"/>
  <c r="Y98" i="1"/>
  <c r="Y99" i="1"/>
  <c r="Y100" i="1"/>
  <c r="Y101" i="1"/>
  <c r="Y102" i="1"/>
  <c r="Y103" i="1"/>
  <c r="Y104" i="1"/>
  <c r="Y105" i="1"/>
  <c r="Y106" i="1"/>
  <c r="Y107" i="1"/>
  <c r="Y108" i="1"/>
  <c r="Y109" i="1"/>
  <c r="Y110" i="1"/>
  <c r="Y111" i="1"/>
  <c r="Y112" i="1"/>
  <c r="Y113" i="1"/>
  <c r="Y114" i="1"/>
  <c r="Y115" i="1"/>
  <c r="Y116" i="1"/>
  <c r="Y117" i="1"/>
  <c r="Y118" i="1"/>
  <c r="Y119" i="1"/>
  <c r="Y120" i="1"/>
  <c r="Y121" i="1"/>
  <c r="Y122" i="1"/>
  <c r="Y123" i="1"/>
  <c r="Y124" i="1"/>
  <c r="Y125" i="1"/>
  <c r="Y126" i="1"/>
  <c r="Y127" i="1"/>
  <c r="Y128" i="1"/>
  <c r="Y129" i="1"/>
  <c r="Y130" i="1"/>
  <c r="Y131" i="1"/>
  <c r="Y132" i="1"/>
  <c r="Y133" i="1"/>
  <c r="Y134" i="1"/>
  <c r="Y135" i="1"/>
  <c r="Y136" i="1"/>
  <c r="Y137" i="1"/>
  <c r="Y138" i="1"/>
  <c r="Y139" i="1"/>
  <c r="Y140" i="1"/>
  <c r="Y141" i="1"/>
  <c r="Z141" i="1" s="1"/>
  <c r="M141" i="1" s="1"/>
  <c r="Y142" i="1"/>
  <c r="Y143" i="1"/>
  <c r="Y144" i="1"/>
  <c r="Y145" i="1"/>
  <c r="Y146" i="1"/>
  <c r="M146" i="1" s="1"/>
  <c r="Y147" i="1"/>
  <c r="Y148" i="1"/>
  <c r="Y149" i="1"/>
  <c r="Y150" i="1"/>
  <c r="Y151" i="1"/>
  <c r="Y152" i="1"/>
  <c r="Y153" i="1"/>
  <c r="Y154" i="1"/>
  <c r="M154" i="1" s="1"/>
  <c r="Y155" i="1"/>
  <c r="Y156" i="1"/>
  <c r="Y157" i="1"/>
  <c r="Y158" i="1"/>
  <c r="Y159" i="1"/>
  <c r="Y160" i="1"/>
  <c r="Y161" i="1"/>
  <c r="Y162" i="1"/>
  <c r="M162" i="1" s="1"/>
  <c r="Y163" i="1"/>
  <c r="Y164" i="1"/>
  <c r="Y165" i="1"/>
  <c r="Y166" i="1"/>
  <c r="Y167" i="1"/>
  <c r="Y168" i="1"/>
  <c r="Y169" i="1"/>
  <c r="Y170" i="1"/>
  <c r="M170" i="1" s="1"/>
  <c r="Y171" i="1"/>
  <c r="Y172" i="1"/>
  <c r="Y173" i="1"/>
  <c r="Y174" i="1"/>
  <c r="Y175" i="1"/>
  <c r="Y176" i="1"/>
  <c r="Y177" i="1"/>
  <c r="Y178" i="1"/>
  <c r="M178" i="1" s="1"/>
  <c r="Y179" i="1"/>
  <c r="Y180" i="1"/>
  <c r="Y181" i="1"/>
  <c r="Y182" i="1"/>
  <c r="Y183" i="1"/>
  <c r="Y184" i="1"/>
  <c r="Y185" i="1"/>
  <c r="Y186" i="1"/>
  <c r="M186" i="1" s="1"/>
  <c r="Y187" i="1"/>
  <c r="Y188" i="1"/>
  <c r="Y189" i="1"/>
  <c r="Y190" i="1"/>
  <c r="Y191" i="1"/>
  <c r="Y192" i="1"/>
  <c r="Y193" i="1"/>
  <c r="Y194" i="1"/>
  <c r="M194" i="1" s="1"/>
  <c r="Y195" i="1"/>
  <c r="Y196" i="1"/>
  <c r="Y197" i="1"/>
  <c r="Y198" i="1"/>
  <c r="Y199" i="1"/>
  <c r="Y200" i="1"/>
  <c r="Y201" i="1"/>
  <c r="M5" i="1"/>
  <c r="M6" i="1"/>
  <c r="M7" i="1"/>
  <c r="M8" i="1"/>
  <c r="M9" i="1"/>
  <c r="M13" i="1"/>
  <c r="M14" i="1"/>
  <c r="M15" i="1"/>
  <c r="M17" i="1"/>
  <c r="M20" i="1"/>
  <c r="M21" i="1"/>
  <c r="M22" i="1"/>
  <c r="M24" i="1"/>
  <c r="M26" i="1"/>
  <c r="M27" i="1"/>
  <c r="M28" i="1"/>
  <c r="M30" i="1"/>
  <c r="M31" i="1"/>
  <c r="M32" i="1"/>
  <c r="M35" i="1"/>
  <c r="M36" i="1"/>
  <c r="M37" i="1"/>
  <c r="M38" i="1"/>
  <c r="M39" i="1"/>
  <c r="M43" i="1"/>
  <c r="M44" i="1"/>
  <c r="M45" i="1"/>
  <c r="M46" i="1"/>
  <c r="M50" i="1"/>
  <c r="M51" i="1"/>
  <c r="M52" i="1"/>
  <c r="M53" i="1"/>
  <c r="M56" i="1"/>
  <c r="M57" i="1"/>
  <c r="M58" i="1"/>
  <c r="M59" i="1"/>
  <c r="M60" i="1"/>
  <c r="M63" i="1"/>
  <c r="M66" i="1"/>
  <c r="M67" i="1"/>
  <c r="M68" i="1"/>
  <c r="M70" i="1"/>
  <c r="M73" i="1"/>
  <c r="M75" i="1"/>
  <c r="M76" i="1"/>
  <c r="M77" i="1"/>
  <c r="M78" i="1"/>
  <c r="M81" i="1"/>
  <c r="M82" i="1"/>
  <c r="M83" i="1"/>
  <c r="M85" i="1"/>
  <c r="M86" i="1"/>
  <c r="M88" i="1"/>
  <c r="M89" i="1"/>
  <c r="M90" i="1"/>
  <c r="M91" i="1"/>
  <c r="M94" i="1"/>
  <c r="M96" i="1"/>
  <c r="M97" i="1"/>
  <c r="M98" i="1"/>
  <c r="M100" i="1"/>
  <c r="M101" i="1"/>
  <c r="M104" i="1"/>
  <c r="M107" i="1"/>
  <c r="M108" i="1"/>
  <c r="M109" i="1"/>
  <c r="M111" i="1"/>
  <c r="M113" i="1"/>
  <c r="M114" i="1"/>
  <c r="M115" i="1"/>
  <c r="M116" i="1"/>
  <c r="M117" i="1"/>
  <c r="M118" i="1"/>
  <c r="M120" i="1"/>
  <c r="M122" i="1"/>
  <c r="M123" i="1"/>
  <c r="M124" i="1"/>
  <c r="M127" i="1"/>
  <c r="M129" i="1"/>
  <c r="M130" i="1"/>
  <c r="M131" i="1"/>
  <c r="M133" i="1"/>
  <c r="M134" i="1"/>
  <c r="M136" i="1"/>
  <c r="M137" i="1"/>
  <c r="M139" i="1"/>
  <c r="M140" i="1"/>
  <c r="M143" i="1"/>
  <c r="M145" i="1"/>
  <c r="M149" i="1"/>
  <c r="M151" i="1"/>
  <c r="M153" i="1"/>
  <c r="M155" i="1"/>
  <c r="M159" i="1"/>
  <c r="M161" i="1"/>
  <c r="M166" i="1"/>
  <c r="M167" i="1"/>
  <c r="M169" i="1"/>
  <c r="M171" i="1"/>
  <c r="M173" i="1"/>
  <c r="M174" i="1"/>
  <c r="M175" i="1"/>
  <c r="M177" i="1"/>
  <c r="M181" i="1"/>
  <c r="M182" i="1"/>
  <c r="M185" i="1"/>
  <c r="M187" i="1"/>
  <c r="M190" i="1"/>
  <c r="M191" i="1"/>
  <c r="M193" i="1"/>
  <c r="M197" i="1"/>
  <c r="M198" i="1"/>
  <c r="M199" i="1"/>
  <c r="M201" i="1"/>
  <c r="M12" i="1" l="1"/>
  <c r="M65" i="1"/>
  <c r="M34" i="1"/>
  <c r="M126" i="1"/>
  <c r="M64" i="1"/>
  <c r="M41" i="1"/>
  <c r="M11" i="1"/>
  <c r="M195" i="1"/>
  <c r="M179" i="1"/>
  <c r="M147" i="1"/>
  <c r="M103" i="1"/>
  <c r="M72" i="1"/>
  <c r="M40" i="1"/>
  <c r="M163" i="1"/>
  <c r="M102" i="1"/>
  <c r="M71" i="1"/>
  <c r="M19" i="1"/>
  <c r="M132" i="1"/>
  <c r="M79" i="1"/>
  <c r="M49" i="1"/>
  <c r="M110" i="1"/>
  <c r="M165" i="1"/>
  <c r="M150" i="1"/>
  <c r="M121" i="1"/>
  <c r="M84" i="1"/>
  <c r="M47" i="1"/>
  <c r="M92" i="1"/>
  <c r="M128" i="1"/>
  <c r="M54" i="1"/>
  <c r="M18" i="1"/>
  <c r="M99" i="1"/>
  <c r="M135" i="1"/>
  <c r="M158" i="1"/>
  <c r="M62" i="1"/>
  <c r="M25" i="1"/>
  <c r="M142" i="1"/>
  <c r="M105" i="1"/>
  <c r="M69" i="1"/>
  <c r="M33" i="1"/>
  <c r="M4" i="1"/>
  <c r="M189" i="1"/>
  <c r="M138" i="1"/>
  <c r="M106" i="1"/>
  <c r="M74" i="1"/>
  <c r="M42" i="1"/>
  <c r="M10" i="1"/>
  <c r="M183" i="1"/>
  <c r="M112" i="1"/>
  <c r="M80" i="1"/>
  <c r="M48" i="1"/>
  <c r="M16" i="1"/>
  <c r="M157" i="1"/>
  <c r="M119" i="1"/>
  <c r="M87" i="1"/>
  <c r="M55" i="1"/>
  <c r="M23" i="1"/>
  <c r="M125" i="1"/>
  <c r="M93" i="1"/>
  <c r="M61" i="1"/>
  <c r="M29" i="1"/>
  <c r="M196" i="1"/>
  <c r="M188" i="1"/>
  <c r="M180" i="1"/>
  <c r="M172" i="1"/>
  <c r="M164" i="1"/>
  <c r="M156" i="1"/>
  <c r="M148" i="1"/>
  <c r="M200" i="1"/>
  <c r="M192" i="1"/>
  <c r="M184" i="1"/>
  <c r="M176" i="1"/>
  <c r="M168" i="1"/>
  <c r="M160" i="1"/>
  <c r="M152" i="1"/>
  <c r="M144" i="1"/>
  <c r="K11" i="6"/>
  <c r="K10" i="6"/>
  <c r="Y3" i="1" l="1"/>
  <c r="Z3" i="1" s="1"/>
  <c r="M3" i="1" l="1"/>
</calcChain>
</file>

<file path=xl/sharedStrings.xml><?xml version="1.0" encoding="utf-8"?>
<sst xmlns="http://schemas.openxmlformats.org/spreadsheetml/2006/main" count="1599" uniqueCount="619">
  <si>
    <t>סמל גן</t>
  </si>
  <si>
    <t>בסיס משרה</t>
  </si>
  <si>
    <r>
      <t xml:space="preserve">גיל </t>
    </r>
    <r>
      <rPr>
        <sz val="11"/>
        <color theme="1"/>
        <rFont val="Arial"/>
        <family val="2"/>
        <scheme val="minor"/>
      </rPr>
      <t>(0- עד 50, 1- 5 ומעלה ופחות מ- 55, 2- 55 ומעלה)</t>
    </r>
  </si>
  <si>
    <r>
      <rPr>
        <b/>
        <sz val="11"/>
        <color theme="1"/>
        <rFont val="Arial"/>
        <family val="2"/>
        <scheme val="minor"/>
      </rPr>
      <t xml:space="preserve">פרטים אישיים </t>
    </r>
    <r>
      <rPr>
        <sz val="11"/>
        <color theme="1"/>
        <rFont val="Arial"/>
        <family val="2"/>
        <charset val="177"/>
        <scheme val="minor"/>
      </rPr>
      <t>(עפ"י המידע הקיים אצל הבעלות והשכר המשולם על ידה. מאפיינים אלו אינם מחייבים את משרד החינוך והם יקבעו מחדש, על פי הכללים, על ידי אגף בכיר כח אדם בהוראה, על בסיס אסמכתאות שיועברו בהמשך שנת הלימודים (לא בשלב זה) למשרד החינוך)</t>
    </r>
  </si>
  <si>
    <t>גננת אם (כן/ לא)</t>
  </si>
  <si>
    <t>סמל בעלות</t>
  </si>
  <si>
    <t>כן/ לא</t>
  </si>
  <si>
    <t xml:space="preserve">פרטי השיבוץ </t>
  </si>
  <si>
    <t>רפורמה</t>
  </si>
  <si>
    <t>תפקיד</t>
  </si>
  <si>
    <t>מנהלת גן</t>
  </si>
  <si>
    <t>כל התפקידים</t>
  </si>
  <si>
    <t>גננת משלימה</t>
  </si>
  <si>
    <t>עו"ה ממקצועות הבריאות והאומנות</t>
  </si>
  <si>
    <t>לא</t>
  </si>
  <si>
    <t>כן</t>
  </si>
  <si>
    <t>32/ 34</t>
  </si>
  <si>
    <t>30/ 32</t>
  </si>
  <si>
    <t>מתמחה</t>
  </si>
  <si>
    <t>קדם ב.א.</t>
  </si>
  <si>
    <t>ביניים</t>
  </si>
  <si>
    <t>מ.ב.מ.</t>
  </si>
  <si>
    <t>מ.מ.ב.פ.</t>
  </si>
  <si>
    <t>מ.מ.מ.</t>
  </si>
  <si>
    <t>ב.מ.ב.</t>
  </si>
  <si>
    <t>ב.מ.א.</t>
  </si>
  <si>
    <t>ב.מ.א.+</t>
  </si>
  <si>
    <t>ב.מ.אא.</t>
  </si>
  <si>
    <t>גננת</t>
  </si>
  <si>
    <t>מוסמך</t>
  </si>
  <si>
    <t>בכיר</t>
  </si>
  <si>
    <t>ב.א.</t>
  </si>
  <si>
    <t>מ.א.</t>
  </si>
  <si>
    <t>ד"ר</t>
  </si>
  <si>
    <t>הערה: גננת מנהלת אשכול גנים אינה יכולה להיות ברפורמה, לעת עתה.</t>
  </si>
  <si>
    <t>גננת מרכזת גן באשכול גנים</t>
  </si>
  <si>
    <t>גננת מרכזת באשכול גנים</t>
  </si>
  <si>
    <t>מנהלת אשכול גנים</t>
  </si>
  <si>
    <t>עו"ה ממקצועות הבריאות</t>
  </si>
  <si>
    <t>עו"ה ממקצועות האומנות</t>
  </si>
  <si>
    <t>שאלות כן / לא</t>
  </si>
  <si>
    <t>ערכי דרגה לשכר</t>
  </si>
  <si>
    <t>בעלויות</t>
  </si>
  <si>
    <t>שם בעלות</t>
  </si>
  <si>
    <t>תת קרית ספר</t>
  </si>
  <si>
    <t>מוסדות קרית ספר</t>
  </si>
  <si>
    <t>שיח סוד</t>
  </si>
  <si>
    <t>פרח</t>
  </si>
  <si>
    <t xml:space="preserve">מרכז מוסדות חינוך אלעד (ע"ר) </t>
  </si>
  <si>
    <t>פתחיה</t>
  </si>
  <si>
    <t>פתחיה מוסדות לחינוך מיוחד</t>
  </si>
  <si>
    <t>תל אביב 10</t>
  </si>
  <si>
    <t>רשת גני אגודת ישראל</t>
  </si>
  <si>
    <t>507</t>
  </si>
  <si>
    <t>עירית בני ברק</t>
  </si>
  <si>
    <t>גן מלי</t>
  </si>
  <si>
    <t>הנהלת רשות חינוך תורנית</t>
  </si>
  <si>
    <t>סולם</t>
  </si>
  <si>
    <t>סולם סיוע ועידוד לילדים מוגבלים</t>
  </si>
  <si>
    <t>מרכז גני ילדים</t>
  </si>
  <si>
    <t>צעד קדימה לחנמ</t>
  </si>
  <si>
    <t>צעד קדימה</t>
  </si>
  <si>
    <t>552</t>
  </si>
  <si>
    <t>מגן הלב 1</t>
  </si>
  <si>
    <t>מגן הלב</t>
  </si>
  <si>
    <t>מגן הלב 2</t>
  </si>
  <si>
    <t>מגן הלב 3</t>
  </si>
  <si>
    <t>מגן הלב 4</t>
  </si>
  <si>
    <t>521</t>
  </si>
  <si>
    <t>עלה נגב</t>
  </si>
  <si>
    <t>עלה נגב  - נחלת ערן</t>
  </si>
  <si>
    <t>שמע קולנו</t>
  </si>
  <si>
    <t>551</t>
  </si>
  <si>
    <t>גן שלהבת ב'</t>
  </si>
  <si>
    <t>אוהל פרידה לאה</t>
  </si>
  <si>
    <t>553</t>
  </si>
  <si>
    <t>עלה ירושלים</t>
  </si>
  <si>
    <t xml:space="preserve">מעונות על"ה ירושלים </t>
  </si>
  <si>
    <t>מגן הלב 5</t>
  </si>
  <si>
    <t>סולם 3</t>
  </si>
  <si>
    <t>סולם 2</t>
  </si>
  <si>
    <t>לב שמחה</t>
  </si>
  <si>
    <t>מרכז לחינוך תורני לב שמחה דחסידי גור אשדוד</t>
  </si>
  <si>
    <t>ולמדתם</t>
  </si>
  <si>
    <t>ולמדתם ארגון להכוונת מורים - דרך תבונה</t>
  </si>
  <si>
    <t>גן הגליל</t>
  </si>
  <si>
    <t>ט.ח. המרכז הרפואי הגליל בע"מ</t>
  </si>
  <si>
    <t>עץ הדעת חנמ ב</t>
  </si>
  <si>
    <t>הנהלת עץ הדעת</t>
  </si>
  <si>
    <t>עץ הדעת חנמ ג</t>
  </si>
  <si>
    <t>עץ הדעת חנמ 1</t>
  </si>
  <si>
    <t>גן רחל</t>
  </si>
  <si>
    <t>הלב הקדוש</t>
  </si>
  <si>
    <t>בנות הצדקה של הקדוש ואן דה פול</t>
  </si>
  <si>
    <t>554</t>
  </si>
  <si>
    <t>עץ הדעת חנמ ד</t>
  </si>
  <si>
    <t>עץ הדעת חנמ ה</t>
  </si>
  <si>
    <t>עץ הדעת חנמ א</t>
  </si>
  <si>
    <t>נתיבות התורה</t>
  </si>
  <si>
    <t>ת"ת הגבעה הדרומית</t>
  </si>
  <si>
    <t>רמת דוד</t>
  </si>
  <si>
    <t>רמת דוד - חינוך מיוחד</t>
  </si>
  <si>
    <t>נווה</t>
  </si>
  <si>
    <t>משכן התורה נתיבות</t>
  </si>
  <si>
    <t>נטעי מאיר</t>
  </si>
  <si>
    <t>שערי אורות- ביתר עילית</t>
  </si>
  <si>
    <t>קרית הילד אגרות משה</t>
  </si>
  <si>
    <t>מעונות ילדים בישראל קרית ילד</t>
  </si>
  <si>
    <t>יד לטף</t>
  </si>
  <si>
    <t>אגודת על"ה</t>
  </si>
  <si>
    <t>יד לטף עלה</t>
  </si>
  <si>
    <t>גן התמר</t>
  </si>
  <si>
    <t>מרכז חינוכי הזית</t>
  </si>
  <si>
    <t>גן הזית</t>
  </si>
  <si>
    <t>עץ הדעת לכיש עליון ד</t>
  </si>
  <si>
    <t>גורדון</t>
  </si>
  <si>
    <t xml:space="preserve">אחדות מעין החינוך התורני </t>
  </si>
  <si>
    <t>חניכי הישיבות</t>
  </si>
  <si>
    <t>מוסדות פאר הריב"ש</t>
  </si>
  <si>
    <t>עץ הדעת לכיש שפה א</t>
  </si>
  <si>
    <t>עץ הדעת - לכיש עליון</t>
  </si>
  <si>
    <t>עץ הדעת תשבח חנמ ג</t>
  </si>
  <si>
    <t>עץ הדעת תשבר חנמ א</t>
  </si>
  <si>
    <t>עץ הדעת תשבר חנמ ב</t>
  </si>
  <si>
    <t>יסודי התורה</t>
  </si>
  <si>
    <t>הישיבה הרמה וכולל בקריות</t>
  </si>
  <si>
    <t>אנג'אם</t>
  </si>
  <si>
    <t>מכללת א-שורק בע"מ</t>
  </si>
  <si>
    <t>הר נוף 50_אגוי</t>
  </si>
  <si>
    <t>טף לטף</t>
  </si>
  <si>
    <t>טף לטף - טיפוח ופיתוח הילד</t>
  </si>
  <si>
    <t>גני שיח סוד</t>
  </si>
  <si>
    <t>רמת דוד - גן מס' 3</t>
  </si>
  <si>
    <t>עץ הדעת חכמי חנמ</t>
  </si>
  <si>
    <t>טיפולי יפיע מס' 1</t>
  </si>
  <si>
    <t>בי"ס יפיע לחינוך מיוחד</t>
  </si>
  <si>
    <t>543</t>
  </si>
  <si>
    <t>גן צעד קדימה ראשלצ</t>
  </si>
  <si>
    <t>אל עולא</t>
  </si>
  <si>
    <t>אלעוליא ללעולום (ע"ר)</t>
  </si>
  <si>
    <t>נוה רם - גן רימון</t>
  </si>
  <si>
    <t>נוה רם בית ספר לחינוך מיוחד (1992) בע"מ</t>
  </si>
  <si>
    <t>יוסטון</t>
  </si>
  <si>
    <t>קטר אלנדא</t>
  </si>
  <si>
    <t>המשפחה הקדושה 5</t>
  </si>
  <si>
    <t>ביה"ס המשפחה הקדושה</t>
  </si>
  <si>
    <t>גן טף לטף</t>
  </si>
  <si>
    <t>טיפולי יפיע מס' 2</t>
  </si>
  <si>
    <t>גן שפה לב החינוך</t>
  </si>
  <si>
    <t>שתילים רכים ע"ר</t>
  </si>
  <si>
    <t>רימון</t>
  </si>
  <si>
    <t>העמותה לחינוך וגנים בעמנואל (ע"ר)</t>
  </si>
  <si>
    <t>אופקים 22</t>
  </si>
  <si>
    <t>קרית ספר 27</t>
  </si>
  <si>
    <t>קרית ספר 49</t>
  </si>
  <si>
    <t>חזקיהו שבתאי י</t>
  </si>
  <si>
    <t>חזקיהו שבתאי 21 ב</t>
  </si>
  <si>
    <t>561</t>
  </si>
  <si>
    <t>ארבע הארצות</t>
  </si>
  <si>
    <t>קרית הילד</t>
  </si>
  <si>
    <t>קרית הילד איגרת משה</t>
  </si>
  <si>
    <t>הרשש</t>
  </si>
  <si>
    <t>אופקים 19</t>
  </si>
  <si>
    <t>558</t>
  </si>
  <si>
    <t>559</t>
  </si>
  <si>
    <t>557</t>
  </si>
  <si>
    <t>550</t>
  </si>
  <si>
    <t>556</t>
  </si>
  <si>
    <t>506</t>
  </si>
  <si>
    <t>560</t>
  </si>
  <si>
    <t>536</t>
  </si>
  <si>
    <t>דבורה לאה</t>
  </si>
  <si>
    <t>עמותת עולל - עזרה ואהבה לילד ולתלמיד</t>
  </si>
  <si>
    <t>גן סולם</t>
  </si>
  <si>
    <t>יהודה הנשיא החדש חנמ</t>
  </si>
  <si>
    <t>תל אביב 11</t>
  </si>
  <si>
    <t>גן אפרת</t>
  </si>
  <si>
    <t>אלי"ע -אגודה לקידום</t>
  </si>
  <si>
    <t>אלי"ע -אגודה לקידום קטינים עיוורים ולקיי ראייה</t>
  </si>
  <si>
    <t>אלעד 24</t>
  </si>
  <si>
    <t>תל אביב 40</t>
  </si>
  <si>
    <t>גן טיפולי</t>
  </si>
  <si>
    <t>אלאמל</t>
  </si>
  <si>
    <t>מרכז גני ילדים יעל</t>
  </si>
  <si>
    <t>541</t>
  </si>
  <si>
    <t>537</t>
  </si>
  <si>
    <t>גן הלכה-אלומות</t>
  </si>
  <si>
    <t>ערוגות המרכז לקידום הילד והמשפחה</t>
  </si>
  <si>
    <t>ר' ישראל בעל שם טוב</t>
  </si>
  <si>
    <t>מבצע סיני</t>
  </si>
  <si>
    <t>גן טיפולי 11 בית ענד</t>
  </si>
  <si>
    <t>בי"ס מעון בית עדנאן</t>
  </si>
  <si>
    <t>508</t>
  </si>
  <si>
    <t>גן טיפולי בית ענדאן</t>
  </si>
  <si>
    <t>חיוך של ילד</t>
  </si>
  <si>
    <t>ישתבח - חיוך של ילד בע"מ (חל"צ)</t>
  </si>
  <si>
    <t>בית הילדים</t>
  </si>
  <si>
    <t>מרכזי תמיכה משולבים</t>
  </si>
  <si>
    <t>עצת אמת</t>
  </si>
  <si>
    <t>עצת אמת קרית ספר</t>
  </si>
  <si>
    <t>מגן הלב נאות ספיר (ד</t>
  </si>
  <si>
    <t>חדרה 09</t>
  </si>
  <si>
    <t>אלעד 40</t>
  </si>
  <si>
    <t>רחשי לב ג'</t>
  </si>
  <si>
    <t>משי</t>
  </si>
  <si>
    <t>מרכז שיקום ילדים</t>
  </si>
  <si>
    <t>שם אבותי</t>
  </si>
  <si>
    <t>לב מנחם</t>
  </si>
  <si>
    <t>קרן עזרה לזולת קרית גת</t>
  </si>
  <si>
    <t>גן שפה איילות 1</t>
  </si>
  <si>
    <t>נתיבי אחיעזר - אור ל</t>
  </si>
  <si>
    <t>נתיבי אחיעזר</t>
  </si>
  <si>
    <t>גן שפה שתילים</t>
  </si>
  <si>
    <t>צהר לטהר</t>
  </si>
  <si>
    <t>צוהר לטוהר</t>
  </si>
  <si>
    <t>שיר חדש</t>
  </si>
  <si>
    <t>אגודת ישראל</t>
  </si>
  <si>
    <t>עץ הדעת ר עקיבא חנמ</t>
  </si>
  <si>
    <t>502</t>
  </si>
  <si>
    <t>ללמוד וללמד 4</t>
  </si>
  <si>
    <t>העמותה למען ילדי צפת</t>
  </si>
  <si>
    <t>גן שלהבת ג</t>
  </si>
  <si>
    <t>גן הרשש</t>
  </si>
  <si>
    <t>ללמוד וללמד תקשורת</t>
  </si>
  <si>
    <t>ללמוד וללמד 3</t>
  </si>
  <si>
    <t>ללמוד וללמד 2</t>
  </si>
  <si>
    <t>569</t>
  </si>
  <si>
    <t>גן שלוה גילאי 4-5</t>
  </si>
  <si>
    <t>שלוה -אגודת שחרור למשפחה ולילד המוגבל</t>
  </si>
  <si>
    <t>570</t>
  </si>
  <si>
    <t>גן חנמ חדש</t>
  </si>
  <si>
    <t>חבצלת הדרום</t>
  </si>
  <si>
    <t>564</t>
  </si>
  <si>
    <t>גן הדס</t>
  </si>
  <si>
    <t xml:space="preserve">עזר מציון </t>
  </si>
  <si>
    <t>חמנייה</t>
  </si>
  <si>
    <t>גן רקפת</t>
  </si>
  <si>
    <t>גן ורד</t>
  </si>
  <si>
    <t>עץ הדעת חנמ יא</t>
  </si>
  <si>
    <t>גן לב שמחה</t>
  </si>
  <si>
    <t>הגן המיוחד 2</t>
  </si>
  <si>
    <t>מוסדות חינוך חסידי קן ציפור</t>
  </si>
  <si>
    <t>גן משיח</t>
  </si>
  <si>
    <t>גן אלנור</t>
  </si>
  <si>
    <t>מנחם מענדל</t>
  </si>
  <si>
    <t>לובביץ</t>
  </si>
  <si>
    <t>השחר</t>
  </si>
  <si>
    <t>גן מגי שיפרה</t>
  </si>
  <si>
    <t>שתילים</t>
  </si>
  <si>
    <t>סולם טלזסטון</t>
  </si>
  <si>
    <t>צהר לטוהר</t>
  </si>
  <si>
    <t>562</t>
  </si>
  <si>
    <t>549</t>
  </si>
  <si>
    <t>520</t>
  </si>
  <si>
    <t>אופקים 21</t>
  </si>
  <si>
    <t>אמילסון-חמ 1</t>
  </si>
  <si>
    <t>עמותת נשים אום ליסון</t>
  </si>
  <si>
    <t>גני נווה</t>
  </si>
  <si>
    <t>כלנית</t>
  </si>
  <si>
    <t>תאנה</t>
  </si>
  <si>
    <t>קרית ספר 57</t>
  </si>
  <si>
    <t>566</t>
  </si>
  <si>
    <t>568</t>
  </si>
  <si>
    <t>567</t>
  </si>
  <si>
    <t>565</t>
  </si>
  <si>
    <t>רימונים</t>
  </si>
  <si>
    <t>גן הנחל חובה בנות</t>
  </si>
  <si>
    <t>הפרח</t>
  </si>
  <si>
    <t>גן שלוה</t>
  </si>
  <si>
    <t>צעד קדימה לחמ</t>
  </si>
  <si>
    <t>הלב הקדוש 3</t>
  </si>
  <si>
    <t>505</t>
  </si>
  <si>
    <t>נווה_רוז 1</t>
  </si>
  <si>
    <t>חנמ אבטיליון 11</t>
  </si>
  <si>
    <t>שיבולים</t>
  </si>
  <si>
    <t>563</t>
  </si>
  <si>
    <t>בית רחשון</t>
  </si>
  <si>
    <t>נחלת ישראל</t>
  </si>
  <si>
    <t>גן שפה חבד טרום חובה</t>
  </si>
  <si>
    <t>הנהלת רשת גני חב"ד בארץ הקודש</t>
  </si>
  <si>
    <t>גן שלהבת ד</t>
  </si>
  <si>
    <t>ללמוד וללמד 1</t>
  </si>
  <si>
    <t>עלי נגב</t>
  </si>
  <si>
    <t>קרית הילד-מפעל השס</t>
  </si>
  <si>
    <t>אור יהודה 16</t>
  </si>
  <si>
    <t>גן שלוה -חדש קבוצה ב</t>
  </si>
  <si>
    <t>אופקים 02</t>
  </si>
  <si>
    <t>שחר 101</t>
  </si>
  <si>
    <t>קרית ספר 59</t>
  </si>
  <si>
    <t>רקפת</t>
  </si>
  <si>
    <t>גן סולם- תפארת ברכה</t>
  </si>
  <si>
    <t>נרקיס</t>
  </si>
  <si>
    <t>נצח סלה</t>
  </si>
  <si>
    <t>באר מים חיים באר שבע, ע"ש רבי יוסף חיים</t>
  </si>
  <si>
    <t>טבריה 16</t>
  </si>
  <si>
    <t>גן שלוה גילאי - 6</t>
  </si>
  <si>
    <t>שחר 301</t>
  </si>
  <si>
    <t>אגוי הר נוף</t>
  </si>
  <si>
    <t>גן שפה חבד</t>
  </si>
  <si>
    <t>שמע קולנו- ביתר עילי</t>
  </si>
  <si>
    <t>גני שפר</t>
  </si>
  <si>
    <t>שתילים ירושלים</t>
  </si>
  <si>
    <t>עץ הדעת- עקיבא חנ</t>
  </si>
  <si>
    <t>הלב הקדוש 4</t>
  </si>
  <si>
    <t>עץ הדעת לכיש שפה ג</t>
  </si>
  <si>
    <t>בית הילדים מ.ת.מ</t>
  </si>
  <si>
    <t>אלזוהור</t>
  </si>
  <si>
    <t>סנא - שירותי חינוך בריאות ורווחה בע"מ</t>
  </si>
  <si>
    <t>האלופים</t>
  </si>
  <si>
    <t>הפרחים</t>
  </si>
  <si>
    <t>גן אלג'נא '</t>
  </si>
  <si>
    <t>גן חנ"מ נתניה</t>
  </si>
  <si>
    <t>שחר 201</t>
  </si>
  <si>
    <t>קרית ספר 16</t>
  </si>
  <si>
    <t>גן תקשורת 1</t>
  </si>
  <si>
    <t>מאירים לקידום חינוך מיוחד</t>
  </si>
  <si>
    <t>מנוחה רחל</t>
  </si>
  <si>
    <t>חנ"מ נהריה</t>
  </si>
  <si>
    <t>מאור בלב</t>
  </si>
  <si>
    <t>מאור הדרום</t>
  </si>
  <si>
    <t>גן סולם - אידיש בנים</t>
  </si>
  <si>
    <t>576</t>
  </si>
  <si>
    <t>580</t>
  </si>
  <si>
    <t>581</t>
  </si>
  <si>
    <t>577</t>
  </si>
  <si>
    <t>נוה רם - גן גפן</t>
  </si>
  <si>
    <t>אמרי פי 2</t>
  </si>
  <si>
    <t>גנות הדסה</t>
  </si>
  <si>
    <t>אמרי פי1</t>
  </si>
  <si>
    <t>עזר מציון אשל אברהם</t>
  </si>
  <si>
    <t>578</t>
  </si>
  <si>
    <t>579</t>
  </si>
  <si>
    <t>רמת דוד - גן CP חינו</t>
  </si>
  <si>
    <t>אופקים 90</t>
  </si>
  <si>
    <t>גן שקמים</t>
  </si>
  <si>
    <t>גן פעמונים קטנים</t>
  </si>
  <si>
    <t>גן פעמונים גדולים</t>
  </si>
  <si>
    <t>אופקים 43</t>
  </si>
  <si>
    <t>חכמת ישראל</t>
  </si>
  <si>
    <t>גן שתילים יעל 2</t>
  </si>
  <si>
    <t>גן שתילים יעל</t>
  </si>
  <si>
    <t>אור התורה</t>
  </si>
  <si>
    <t>קרן עזרה לזולת</t>
  </si>
  <si>
    <t>עץ הדעת עקיבא ו</t>
  </si>
  <si>
    <t>עץ הדעת-חזון איש ה</t>
  </si>
  <si>
    <t>חמדת בניה 7</t>
  </si>
  <si>
    <t>חמדת בניה (ע"ר)</t>
  </si>
  <si>
    <t>גן תקשורת סולם</t>
  </si>
  <si>
    <t>גן סולם תקשורת</t>
  </si>
  <si>
    <t>גן שתילים בת ים</t>
  </si>
  <si>
    <t>589</t>
  </si>
  <si>
    <t>590</t>
  </si>
  <si>
    <t>591</t>
  </si>
  <si>
    <t>ראש העין 26</t>
  </si>
  <si>
    <t>עץ הדעת לובביץ3</t>
  </si>
  <si>
    <t>585</t>
  </si>
  <si>
    <t>תפארת</t>
  </si>
  <si>
    <t>תפארת ירוחם חינוך ורווחה (ע"ר)</t>
  </si>
  <si>
    <t>עץ הדעת הגרא1 ג</t>
  </si>
  <si>
    <t>עץ הדעת- הגרא1 א</t>
  </si>
  <si>
    <t>595</t>
  </si>
  <si>
    <t>גן תקשורת אידיש 2</t>
  </si>
  <si>
    <t>תלמוד תורה מחזיקי הד</t>
  </si>
  <si>
    <t>תלמוד תורה מחזיקי הדת אשדוד</t>
  </si>
  <si>
    <t>גן שתילים האיילות</t>
  </si>
  <si>
    <t>תל אביב 28</t>
  </si>
  <si>
    <t>גן חנ"מ נהריה 2</t>
  </si>
  <si>
    <t>חמדת בניה 1</t>
  </si>
  <si>
    <t>חמדת בניה 2</t>
  </si>
  <si>
    <t>קרית ספר 63</t>
  </si>
  <si>
    <t>גן חנ"מ 2</t>
  </si>
  <si>
    <t>אופקים 03</t>
  </si>
  <si>
    <t>חמדת בניה 3</t>
  </si>
  <si>
    <t>חמדת בניה 4</t>
  </si>
  <si>
    <t>חמדת בניה 5</t>
  </si>
  <si>
    <t>חמדת בניה 6</t>
  </si>
  <si>
    <t>גן טיפולי בית עדנאן</t>
  </si>
  <si>
    <t>שלוה גן תקשורת</t>
  </si>
  <si>
    <t>עץ הדעת לכיש ה חנמ</t>
  </si>
  <si>
    <t>גן חינוך מיוחד - דרך</t>
  </si>
  <si>
    <t>עמותת דרך אמת-עפולה ע"ר</t>
  </si>
  <si>
    <t>גני הפרח - גן פיגור</t>
  </si>
  <si>
    <t>ק"ס 05</t>
  </si>
  <si>
    <t>קרית ספר 35</t>
  </si>
  <si>
    <t>עץ הדעת- לכיש חנמ ה</t>
  </si>
  <si>
    <t>גן פיקא</t>
  </si>
  <si>
    <t>תל אביב 29</t>
  </si>
  <si>
    <t>גן גאולה</t>
  </si>
  <si>
    <t>אגו"י נווה יעקב 22</t>
  </si>
  <si>
    <t>קרית ספר 70</t>
  </si>
  <si>
    <t>פרחי עמיחי - אהבת חס</t>
  </si>
  <si>
    <t>גן שפה איילות</t>
  </si>
  <si>
    <t>מרכז עלה ירושלים</t>
  </si>
  <si>
    <t>ללמוד וללמד 5</t>
  </si>
  <si>
    <t>ללמוד וללמד 6</t>
  </si>
  <si>
    <t>אור יהודה 19</t>
  </si>
  <si>
    <t>רמת דוד - חינוך מיוח</t>
  </si>
  <si>
    <t>שלהבת ו</t>
  </si>
  <si>
    <t>תלמים</t>
  </si>
  <si>
    <t>גן שתילים גבעת זאב</t>
  </si>
  <si>
    <t>שלהבת ה''</t>
  </si>
  <si>
    <t>קרית ספר 64</t>
  </si>
  <si>
    <t>588</t>
  </si>
  <si>
    <t>586</t>
  </si>
  <si>
    <t>חנמ גבעת שאול</t>
  </si>
  <si>
    <t>נוה רם - גן הדס</t>
  </si>
  <si>
    <t>רמת דוד - באר יעקב</t>
  </si>
  <si>
    <t>גן שלוה גילאי 3-4</t>
  </si>
  <si>
    <t>גן מיכאל חיפה</t>
  </si>
  <si>
    <t>גן פטל חובה</t>
  </si>
  <si>
    <t>גן הנסיכים ט.ח.</t>
  </si>
  <si>
    <t>גן באר מרים</t>
  </si>
  <si>
    <t>גן שתילים חיפה 2</t>
  </si>
  <si>
    <t>גן שלמה</t>
  </si>
  <si>
    <t>רמת דוד - ביתר</t>
  </si>
  <si>
    <t>מאור בלב 2</t>
  </si>
  <si>
    <t>מאור בלב - תקשורת</t>
  </si>
  <si>
    <t>אופקים 36</t>
  </si>
  <si>
    <t>מורשה להנחיל 2</t>
  </si>
  <si>
    <t>עמותה לחינוך דרכי יושר</t>
  </si>
  <si>
    <t>582</t>
  </si>
  <si>
    <t>583</t>
  </si>
  <si>
    <t>584</t>
  </si>
  <si>
    <t>רמת דוד - ישוב ברקן</t>
  </si>
  <si>
    <t>אגו" נווה יעקב 07</t>
  </si>
  <si>
    <t>כלנית 2</t>
  </si>
  <si>
    <t>בנות חייל</t>
  </si>
  <si>
    <t>גן תפארת ברכה - סולם</t>
  </si>
  <si>
    <t>תל אביב 32</t>
  </si>
  <si>
    <t>קרית הילד - חנ"מ</t>
  </si>
  <si>
    <t>גן שפה שתילים חיפה</t>
  </si>
  <si>
    <t>גן שתילים חיפה</t>
  </si>
  <si>
    <t>גן סולם - תקשורת</t>
  </si>
  <si>
    <t>רמת דוד - אוירבך 15</t>
  </si>
  <si>
    <t>סיתוונית</t>
  </si>
  <si>
    <t>אשל אברהם - עזר מציו</t>
  </si>
  <si>
    <t>531</t>
  </si>
  <si>
    <t>שחר 104</t>
  </si>
  <si>
    <t>אלוופא</t>
  </si>
  <si>
    <t>קינאן לקידום החינוך והתרבות</t>
  </si>
  <si>
    <t>תאליה</t>
  </si>
  <si>
    <t>ורד</t>
  </si>
  <si>
    <t>חצב</t>
  </si>
  <si>
    <t>סביון</t>
  </si>
  <si>
    <t>גן אוטיזם 2 אמירה בס</t>
  </si>
  <si>
    <t>עמותת אל אמירה בסמה</t>
  </si>
  <si>
    <t>הגן המיוחד 3</t>
  </si>
  <si>
    <t>מש"י מרכז שיקום ילדי</t>
  </si>
  <si>
    <t>גן שלוה גילאי - קב</t>
  </si>
  <si>
    <t>אלעספיר</t>
  </si>
  <si>
    <t>עץ הדעת- הגרא 1ב</t>
  </si>
  <si>
    <t>עץ הדעת- הגרא4</t>
  </si>
  <si>
    <t>שלוה</t>
  </si>
  <si>
    <t>בת ים חנ"מ 2</t>
  </si>
  <si>
    <t>חנ"מ תפארת החיים</t>
  </si>
  <si>
    <t>גן תקשורת סולם - מוד</t>
  </si>
  <si>
    <t>כינור משה</t>
  </si>
  <si>
    <t>אגודת תומכי ישיבת שער אליעזר קרטשניף</t>
  </si>
  <si>
    <t>גן חנ"מ חוני המעגל</t>
  </si>
  <si>
    <t>נוה רם - גן תמר</t>
  </si>
  <si>
    <t>אדל</t>
  </si>
  <si>
    <t>אלזהרא</t>
  </si>
  <si>
    <t>חכמת ישראל 1</t>
  </si>
  <si>
    <t>חכמת ישראל 2</t>
  </si>
  <si>
    <t>חכמת ישראל 3</t>
  </si>
  <si>
    <t>חכמת ישראל 4</t>
  </si>
  <si>
    <t>בית הילדים מ.ת.מ.</t>
  </si>
  <si>
    <t>501</t>
  </si>
  <si>
    <t>548</t>
  </si>
  <si>
    <t>הרמוני</t>
  </si>
  <si>
    <t>המרכז לחינוך מיוחד "מגן אברהם</t>
  </si>
  <si>
    <t>אהל משה</t>
  </si>
  <si>
    <t>גן הרמוני</t>
  </si>
  <si>
    <t>519</t>
  </si>
  <si>
    <t>515</t>
  </si>
  <si>
    <t>517</t>
  </si>
  <si>
    <t>שמעיה</t>
  </si>
  <si>
    <t>שמעיה מסגרת חינוכית ללקוי שמיעה</t>
  </si>
  <si>
    <t>513</t>
  </si>
  <si>
    <t>510</t>
  </si>
  <si>
    <t>504</t>
  </si>
  <si>
    <t>509</t>
  </si>
  <si>
    <t>511</t>
  </si>
  <si>
    <t>)סולם )חינוך מיוחד</t>
  </si>
  <si>
    <t>גן אגוי מספר 5</t>
  </si>
  <si>
    <t>גן אגוי - כיתה 5</t>
  </si>
  <si>
    <t>פסקל</t>
  </si>
  <si>
    <t>גן שיקומי אכסאל</t>
  </si>
  <si>
    <t>עמותת רנד לחינוך ורווחה</t>
  </si>
  <si>
    <t>משי_גן מס' 3</t>
  </si>
  <si>
    <t>משי, גן מס' 2</t>
  </si>
  <si>
    <t>משי גן מס' 1</t>
  </si>
  <si>
    <t>אגוי</t>
  </si>
  <si>
    <t>מעונות עלה ירושלים</t>
  </si>
  <si>
    <t>גן אגוי )גן ב'(.</t>
  </si>
  <si>
    <t>המרכז לגיל הרך - קלנ</t>
  </si>
  <si>
    <t>בית איזי שפירא</t>
  </si>
  <si>
    <t>516</t>
  </si>
  <si>
    <t>518</t>
  </si>
  <si>
    <t>גן פיגור בינוני</t>
  </si>
  <si>
    <t>גן התפתחות</t>
  </si>
  <si>
    <t>גן הפערות התנהגות</t>
  </si>
  <si>
    <t>גן פיגור קשה</t>
  </si>
  <si>
    <t>גן טיפולי עדנאן 3</t>
  </si>
  <si>
    <t>גן טיפולי מס' 4</t>
  </si>
  <si>
    <t>גן טיפולי מס' 3</t>
  </si>
  <si>
    <t>גן הפרפרים</t>
  </si>
  <si>
    <t>אלעד 47</t>
  </si>
  <si>
    <t>אלומות</t>
  </si>
  <si>
    <t>מפי עוללים</t>
  </si>
  <si>
    <t>צהר</t>
  </si>
  <si>
    <t>מרכז לגיל הרך קלנסוא</t>
  </si>
  <si>
    <t>קרית ספר 54</t>
  </si>
  <si>
    <t>פיגור חדש קשה וסעודי</t>
  </si>
  <si>
    <t>503</t>
  </si>
  <si>
    <t>נאות ספיר</t>
  </si>
  <si>
    <t>פיגור חדש בינוני נמו</t>
  </si>
  <si>
    <t>512</t>
  </si>
  <si>
    <t>522</t>
  </si>
  <si>
    <t>אופקים 04</t>
  </si>
  <si>
    <t>אלעד 35</t>
  </si>
  <si>
    <t>אלעד 37</t>
  </si>
  <si>
    <t>אלעד 36</t>
  </si>
  <si>
    <t>אלעד - 03</t>
  </si>
  <si>
    <t>עלה שיקומי</t>
  </si>
  <si>
    <t>אופקים 35</t>
  </si>
  <si>
    <t>גן איריס</t>
  </si>
  <si>
    <t>596</t>
  </si>
  <si>
    <t>גן שתילים חיפה 3</t>
  </si>
  <si>
    <t>גני פרח גוש עציון 1</t>
  </si>
  <si>
    <t>גני פרח גוש עציון 2</t>
  </si>
  <si>
    <t>חיה מושקא</t>
  </si>
  <si>
    <t>חנמ המסילה</t>
  </si>
  <si>
    <t>ישיבת מסילת התורה</t>
  </si>
  <si>
    <t>טף לטף,עמותת טף לטף</t>
  </si>
  <si>
    <t>ורדים</t>
  </si>
  <si>
    <t>אלין</t>
  </si>
  <si>
    <t>קרית הילד- ח.מ</t>
  </si>
  <si>
    <t>גנים 4 - 3 חנמ</t>
  </si>
  <si>
    <t>טבריה 08</t>
  </si>
  <si>
    <t>גן חכמת ישראל</t>
  </si>
  <si>
    <t>מעון אור</t>
  </si>
  <si>
    <t>עמותת צ'יימס ישראל</t>
  </si>
  <si>
    <t>פעמונים</t>
  </si>
  <si>
    <t>צלילים</t>
  </si>
  <si>
    <t>יהנ 53 חנמ</t>
  </si>
  <si>
    <t>)גן טיפולי )9</t>
  </si>
  <si>
    <t>גן אור</t>
  </si>
  <si>
    <t>מעיין חינוך תורני</t>
  </si>
  <si>
    <t>גן c.p</t>
  </si>
  <si>
    <t>514</t>
  </si>
  <si>
    <t>חנמ יהודה הנשיא</t>
  </si>
  <si>
    <t>גן חבד</t>
  </si>
  <si>
    <t>מורשה להנחיל</t>
  </si>
  <si>
    <t>האדמור ממזריץ</t>
  </si>
  <si>
    <t>התמר</t>
  </si>
  <si>
    <t>אור בית שמש</t>
  </si>
  <si>
    <t>חנמ 2 יהודה הנשיא</t>
  </si>
  <si>
    <t>גן שלהבת</t>
  </si>
  <si>
    <t>שלום דובער</t>
  </si>
  <si>
    <t>המשפחה הקדושה - 1</t>
  </si>
  <si>
    <t>שם גן</t>
  </si>
  <si>
    <t>גני ילדים</t>
  </si>
  <si>
    <r>
      <t xml:space="preserve">דרגה לשכר
</t>
    </r>
    <r>
      <rPr>
        <sz val="11"/>
        <color rgb="FF0070C0"/>
        <rFont val="Arial"/>
        <family val="2"/>
        <scheme val="minor"/>
      </rPr>
      <t>בחירה מרשימה</t>
    </r>
  </si>
  <si>
    <r>
      <t xml:space="preserve">ותק לשכר
</t>
    </r>
    <r>
      <rPr>
        <sz val="11"/>
        <color rgb="FF0070C0"/>
        <rFont val="Arial"/>
        <family val="2"/>
        <scheme val="minor"/>
      </rPr>
      <t>ערכים 1-36</t>
    </r>
  </si>
  <si>
    <r>
      <t xml:space="preserve">יחידות כפל תואר
</t>
    </r>
    <r>
      <rPr>
        <sz val="11"/>
        <color rgb="FF0070C0"/>
        <rFont val="Arial"/>
        <family val="2"/>
        <scheme val="minor"/>
      </rPr>
      <t>ערכים 0-8.75</t>
    </r>
  </si>
  <si>
    <r>
      <t xml:space="preserve">סמל בעלות
</t>
    </r>
    <r>
      <rPr>
        <sz val="11"/>
        <color rgb="FF0070C0"/>
        <rFont val="Arial"/>
        <family val="2"/>
        <scheme val="minor"/>
      </rPr>
      <t>בחירה מרשימה</t>
    </r>
  </si>
  <si>
    <r>
      <t xml:space="preserve">סמל גן
</t>
    </r>
    <r>
      <rPr>
        <sz val="11"/>
        <color rgb="FF0070C0"/>
        <rFont val="Arial"/>
        <family val="2"/>
        <scheme val="minor"/>
      </rPr>
      <t>בחירה מרשימה</t>
    </r>
  </si>
  <si>
    <r>
      <t xml:space="preserve">תפקיד
</t>
    </r>
    <r>
      <rPr>
        <sz val="11"/>
        <color rgb="FF0070C0"/>
        <rFont val="Arial"/>
        <family val="2"/>
        <scheme val="minor"/>
      </rPr>
      <t>בחירה מרשימה</t>
    </r>
  </si>
  <si>
    <r>
      <t xml:space="preserve">גננת/ מורה אם 
</t>
    </r>
    <r>
      <rPr>
        <sz val="11"/>
        <color rgb="FF0070C0"/>
        <rFont val="Arial"/>
        <family val="2"/>
        <scheme val="minor"/>
      </rPr>
      <t>(כן/ לא)</t>
    </r>
  </si>
  <si>
    <r>
      <t xml:space="preserve">בסיס משרה
</t>
    </r>
    <r>
      <rPr>
        <sz val="11"/>
        <color rgb="FF0070C0"/>
        <rFont val="Arial"/>
        <family val="2"/>
        <scheme val="minor"/>
      </rPr>
      <t>בחירה מרשימה</t>
    </r>
  </si>
  <si>
    <r>
      <t xml:space="preserve">הסמכה להוראה 
</t>
    </r>
    <r>
      <rPr>
        <sz val="11"/>
        <color rgb="FF0070C0"/>
        <rFont val="Arial"/>
        <family val="2"/>
        <scheme val="minor"/>
      </rPr>
      <t>(כן/ לא)</t>
    </r>
  </si>
  <si>
    <r>
      <t xml:space="preserve">הסמכה לחינוך מיוחד
</t>
    </r>
    <r>
      <rPr>
        <sz val="11"/>
        <color rgb="FF0070C0"/>
        <rFont val="Arial"/>
        <family val="2"/>
        <scheme val="minor"/>
      </rPr>
      <t>(כן/ לא)</t>
    </r>
  </si>
  <si>
    <r>
      <t xml:space="preserve">עמידה בתנאי הצטרפות לאופק חדש 
</t>
    </r>
    <r>
      <rPr>
        <sz val="11"/>
        <color rgb="FF0070C0"/>
        <rFont val="Arial"/>
        <family val="2"/>
        <scheme val="minor"/>
      </rPr>
      <t>(כן/ לא)</t>
    </r>
  </si>
  <si>
    <r>
      <t xml:space="preserve">העסקה בתנאי אופק חדש בשנה"ל תשפ"א </t>
    </r>
    <r>
      <rPr>
        <sz val="11"/>
        <color rgb="FF0070C0"/>
        <rFont val="Arial"/>
        <family val="2"/>
        <scheme val="minor"/>
      </rPr>
      <t>(כן/ לא)</t>
    </r>
  </si>
  <si>
    <r>
      <t xml:space="preserve">הסמכה לחינוך מיוחד
</t>
    </r>
    <r>
      <rPr>
        <sz val="11"/>
        <color rgb="FF0070C0"/>
        <rFont val="Arial"/>
        <family val="2"/>
        <scheme val="minor"/>
      </rPr>
      <t>(כן/ לא)</t>
    </r>
  </si>
  <si>
    <r>
      <t xml:space="preserve">סמל בעלות
</t>
    </r>
    <r>
      <rPr>
        <sz val="11"/>
        <color rgb="FF0070C0"/>
        <rFont val="Arial"/>
        <family val="2"/>
        <scheme val="minor"/>
      </rPr>
      <t>בחירה מרשימה</t>
    </r>
  </si>
  <si>
    <r>
      <t xml:space="preserve">העסקה בתנאי אופק חדש בשנה"ל תשפ"א 
</t>
    </r>
    <r>
      <rPr>
        <sz val="11"/>
        <color rgb="FF0070C0"/>
        <rFont val="Arial"/>
        <family val="2"/>
        <scheme val="minor"/>
      </rPr>
      <t>(כן/ לא)</t>
    </r>
  </si>
  <si>
    <r>
      <t xml:space="preserve">זהות
</t>
    </r>
    <r>
      <rPr>
        <sz val="11"/>
        <color rgb="FF0070C0"/>
        <rFont val="Arial"/>
        <family val="2"/>
        <scheme val="minor"/>
      </rPr>
      <t>9 ספרות</t>
    </r>
  </si>
  <si>
    <r>
      <t xml:space="preserve">שם פרטי
</t>
    </r>
    <r>
      <rPr>
        <sz val="11"/>
        <color rgb="FF0070C0"/>
        <rFont val="Arial"/>
        <family val="2"/>
        <scheme val="minor"/>
      </rPr>
      <t xml:space="preserve">
כפי שמופיע בתעודת הזהות</t>
    </r>
  </si>
  <si>
    <r>
      <t xml:space="preserve">שם משפחה
</t>
    </r>
    <r>
      <rPr>
        <sz val="11"/>
        <color rgb="FF0070C0"/>
        <rFont val="Arial"/>
        <family val="2"/>
        <scheme val="minor"/>
      </rPr>
      <t>כפי שמופיע בתעודת הזהות</t>
    </r>
  </si>
  <si>
    <r>
      <t xml:space="preserve">תאריך לידה
</t>
    </r>
    <r>
      <rPr>
        <sz val="11"/>
        <color rgb="FF0070C0"/>
        <rFont val="Arial"/>
        <family val="2"/>
        <scheme val="minor"/>
      </rPr>
      <t>במבנה dd/mm/yyyy</t>
    </r>
  </si>
  <si>
    <r>
      <t xml:space="preserve">תאריך תחילת עבודה בשנה נוכחית
</t>
    </r>
    <r>
      <rPr>
        <sz val="11"/>
        <color rgb="FF0070C0"/>
        <rFont val="Arial"/>
        <family val="2"/>
        <scheme val="minor"/>
      </rPr>
      <t>במבנה dd/mm/yyyy</t>
    </r>
  </si>
  <si>
    <r>
      <t xml:space="preserve">תאריך סיום עבודה בשנה נוכחית
</t>
    </r>
    <r>
      <rPr>
        <sz val="11"/>
        <color rgb="FF0070C0"/>
        <rFont val="Arial"/>
        <family val="2"/>
        <scheme val="minor"/>
      </rPr>
      <t>במבנה dd/mm/yyyy</t>
    </r>
  </si>
  <si>
    <t>ש"ש חלקי בסיס משרה</t>
  </si>
  <si>
    <t>מקדם אם</t>
  </si>
  <si>
    <r>
      <t xml:space="preserve">ש"ש
</t>
    </r>
    <r>
      <rPr>
        <sz val="11"/>
        <color rgb="FF0070C0"/>
        <rFont val="Arial"/>
        <family val="2"/>
        <scheme val="minor"/>
      </rPr>
      <t>ערכים 1-45</t>
    </r>
  </si>
  <si>
    <r>
      <t xml:space="preserve">יחידות גמול השתלמות
</t>
    </r>
    <r>
      <rPr>
        <sz val="11"/>
        <color rgb="FF0070C0"/>
        <rFont val="Arial"/>
        <family val="2"/>
        <scheme val="minor"/>
      </rPr>
      <t>ערכים 0-16</t>
    </r>
  </si>
  <si>
    <t>בקשות מיוחדות</t>
  </si>
  <si>
    <t>כתב התחייבות להשלמת השכלה אקדמית</t>
  </si>
  <si>
    <t>כתב התחייבות להשלמת תעודת הוראה</t>
  </si>
  <si>
    <t>בקשה לוועדת חריגים ליציאה מרפורמת אופק חדש</t>
  </si>
  <si>
    <t>26.4/ 28.4</t>
  </si>
  <si>
    <t>29.8/ 31.8</t>
  </si>
  <si>
    <r>
      <t xml:space="preserve">הוגשו בקשות מיוחדות
</t>
    </r>
    <r>
      <rPr>
        <sz val="11"/>
        <color rgb="FF0070C0"/>
        <rFont val="Arial"/>
        <family val="2"/>
        <scheme val="minor"/>
      </rPr>
      <t>בחירה מרשימה</t>
    </r>
  </si>
  <si>
    <r>
      <t xml:space="preserve">היקף משרה </t>
    </r>
    <r>
      <rPr>
        <sz val="11"/>
        <color theme="1"/>
        <rFont val="Arial"/>
        <family val="2"/>
        <scheme val="minor"/>
      </rPr>
      <t xml:space="preserve">(עד 140% + תוספת אם לזכאיות)
</t>
    </r>
    <r>
      <rPr>
        <sz val="11"/>
        <color rgb="FF0070C0"/>
        <rFont val="Arial"/>
        <family val="2"/>
        <scheme val="minor"/>
      </rPr>
      <t>השדה יחושב לבד</t>
    </r>
  </si>
  <si>
    <t>בקובץ זה 4 גיליונות:</t>
  </si>
  <si>
    <r>
      <t xml:space="preserve">בגיליון זה עליכם למלא את פרטיהם של </t>
    </r>
    <r>
      <rPr>
        <b/>
        <sz val="11"/>
        <color theme="1"/>
        <rFont val="Arial"/>
        <family val="2"/>
      </rPr>
      <t>כל</t>
    </r>
    <r>
      <rPr>
        <sz val="11"/>
        <color theme="1"/>
        <rFont val="Arial"/>
        <family val="2"/>
      </rPr>
      <t xml:space="preserve"> עובדי ההוראה (כל הגננות ובכלל זה מנהלת הגן והגננת המשלימה וכן עו"ה מטפלים ממקצועות הבריאות וממקצועות האומנות) המועסקים בגני הילדים לחינוך מיוחד שהינם בבעלותכם. יש לדווח הן את עובדי ההראה שהצטרפו לרפורמת אופק חדש והן את עובדי ההוראה שטרם הצטרפו לרפורמת אופק חדש. </t>
    </r>
    <r>
      <rPr>
        <b/>
        <sz val="11"/>
        <color theme="1"/>
        <rFont val="Arial"/>
        <family val="2"/>
      </rPr>
      <t>אין</t>
    </r>
    <r>
      <rPr>
        <sz val="11"/>
        <color theme="1"/>
        <rFont val="Arial"/>
        <family val="2"/>
      </rPr>
      <t xml:space="preserve"> לדווח עובדים שאינם עובדי הוראה בגנים (סייעת, מינהלה וכד').</t>
    </r>
  </si>
  <si>
    <t>על מנת לשפר את איכות הדיווח ולמנוע טעויות, ברוב העמודות קיימת אפשרות בחירה מתוך רשימה סגורה של ערכים. עמידה בתא ולחיצה על החץ שבשמאל התא, תאפשר בחירה מרשימה של ערכים "חוקיים" (אפשריים) באותו התא. הקלדת ערך שאינו חוקי תגרום להופעת הודעת שגיאה: "ערך זה אינו תואם להגבלת אימות הנתונים המוגדרות עבור תא זה". במקרה זה יש לבחור באפשרות "ביטול" ולהקליד ערך אחר שהינו חוקי.</t>
  </si>
  <si>
    <t>לנציגי הבעלות שלום רב,</t>
  </si>
  <si>
    <r>
      <t>גיליון "</t>
    </r>
    <r>
      <rPr>
        <b/>
        <u/>
        <sz val="11"/>
        <color theme="1"/>
        <rFont val="Arial"/>
        <family val="2"/>
      </rPr>
      <t>נתונים מדווחים</t>
    </r>
    <r>
      <rPr>
        <sz val="11"/>
        <color theme="1"/>
        <rFont val="Arial"/>
        <family val="2"/>
      </rPr>
      <t>"</t>
    </r>
  </si>
  <si>
    <r>
      <rPr>
        <sz val="11"/>
        <color theme="1"/>
        <rFont val="Arial"/>
        <family val="2"/>
      </rPr>
      <t>גיליון "</t>
    </r>
    <r>
      <rPr>
        <b/>
        <u/>
        <sz val="11"/>
        <color theme="1"/>
        <rFont val="Arial"/>
        <family val="2"/>
      </rPr>
      <t>ערכי דיווח בסיס משרה</t>
    </r>
    <r>
      <rPr>
        <sz val="11"/>
        <color theme="1"/>
        <rFont val="Arial"/>
        <family val="2"/>
      </rPr>
      <t>"</t>
    </r>
  </si>
  <si>
    <r>
      <rPr>
        <sz val="11"/>
        <color theme="1"/>
        <rFont val="Arial"/>
        <family val="2"/>
      </rPr>
      <t>גיליון "</t>
    </r>
    <r>
      <rPr>
        <b/>
        <u/>
        <sz val="11"/>
        <color theme="1"/>
        <rFont val="Arial"/>
        <family val="2"/>
      </rPr>
      <t>סמלי בעלויות וסמלי גני ילדים</t>
    </r>
    <r>
      <rPr>
        <b/>
        <sz val="11"/>
        <color theme="1"/>
        <rFont val="Arial"/>
        <family val="2"/>
      </rPr>
      <t>"</t>
    </r>
  </si>
  <si>
    <r>
      <t xml:space="preserve">שם משפחה
</t>
    </r>
    <r>
      <rPr>
        <sz val="11"/>
        <color rgb="FF0070C0"/>
        <rFont val="Arial"/>
        <family val="2"/>
        <scheme val="minor"/>
      </rPr>
      <t>כפי שמופיע בתעודת הזהות</t>
    </r>
  </si>
  <si>
    <r>
      <t xml:space="preserve">היקף משרה </t>
    </r>
    <r>
      <rPr>
        <sz val="11"/>
        <color theme="1"/>
        <rFont val="Arial"/>
        <family val="2"/>
        <scheme val="minor"/>
      </rPr>
      <t xml:space="preserve">(עד 140% + תוספת אם לזכאיות)
</t>
    </r>
    <r>
      <rPr>
        <sz val="11"/>
        <color rgb="FF0070C0"/>
        <rFont val="Arial"/>
        <family val="2"/>
        <scheme val="minor"/>
      </rPr>
      <t>השדה יחושב לבד</t>
    </r>
  </si>
  <si>
    <t>דנה</t>
  </si>
  <si>
    <t>דניאלי</t>
  </si>
  <si>
    <t>שרה</t>
  </si>
  <si>
    <t>שראלי</t>
  </si>
  <si>
    <t>יוסף</t>
  </si>
  <si>
    <t>יוספי</t>
  </si>
  <si>
    <t>רחל</t>
  </si>
  <si>
    <t>רחלוביץ</t>
  </si>
  <si>
    <r>
      <t xml:space="preserve">גיליון </t>
    </r>
    <r>
      <rPr>
        <b/>
        <u/>
        <sz val="11"/>
        <color theme="1"/>
        <rFont val="Arial"/>
        <family val="2"/>
      </rPr>
      <t>הנחיות ודוגמאות</t>
    </r>
    <r>
      <rPr>
        <u/>
        <sz val="11"/>
        <color theme="1"/>
        <rFont val="Arial"/>
        <family val="2"/>
      </rPr>
      <t>"</t>
    </r>
  </si>
  <si>
    <t>גיליון זה, בו מופיעות הנחיות לדיווח עו"ה בגיליון "נתונים מדווחים" וכן דוגמאות שתוכלו להסתייע בהן להבנת אופן הדיווח.</t>
  </si>
  <si>
    <t>גיליון עזר שנועד לסייע בבחירת הערך המתאים לדיווח בגיליון "נתונים מדווחים", של בסיס המשרה לעו"ה, לפי מאפיינים של רפורמה, תפקיד, אם, גיל.</t>
  </si>
  <si>
    <t>גיליון עזר שנועד לסייע בבחירת סמל הבעלות וסמל הגן המתאימים לדיווח בגיליון "נתונים מדווחים".</t>
  </si>
  <si>
    <r>
      <t xml:space="preserve">ותק בניהול
</t>
    </r>
    <r>
      <rPr>
        <sz val="11"/>
        <color rgb="FF0070C0"/>
        <rFont val="Arial"/>
        <family val="2"/>
        <scheme val="minor"/>
      </rPr>
      <t>ערכים
0-16</t>
    </r>
  </si>
  <si>
    <r>
      <t xml:space="preserve">ותק בניהול
</t>
    </r>
    <r>
      <rPr>
        <sz val="11"/>
        <color rgb="FF0070C0"/>
        <rFont val="Arial"/>
        <family val="2"/>
        <scheme val="minor"/>
      </rPr>
      <t>ערכים 
0-16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</si>
</sst>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00"/>
  </numFmts>
  <fonts count="13" x14ac:knownFonts="1">
    <font>
      <sz val="11"/>
      <color theme="1"/>
      <name val="Arial"/>
      <family val="2"/>
      <charset val="177"/>
      <scheme val="minor"/>
    </font>
    <font>
      <sz val="11"/>
      <color theme="1"/>
      <name val="Arial"/>
      <family val="2"/>
      <scheme val="minor"/>
    </font>
    <font>
      <sz val="11"/>
      <color theme="1"/>
      <name val="Arial"/>
      <family val="2"/>
      <scheme val="minor"/>
    </font>
    <font>
      <b/>
      <sz val="11"/>
      <color theme="1"/>
      <name val="Arial"/>
      <family val="2"/>
      <scheme val="minor"/>
    </font>
    <font>
      <sz val="11"/>
      <color theme="1"/>
      <name val="Arial"/>
      <family val="2"/>
      <scheme val="minor"/>
    </font>
    <font>
      <sz val="10"/>
      <name val="Arial"/>
      <family val="2"/>
    </font>
    <font>
      <b/>
      <u/>
      <sz val="11"/>
      <color theme="1"/>
      <name val="Arial"/>
      <family val="2"/>
      <scheme val="minor"/>
    </font>
    <font>
      <sz val="12"/>
      <name val="Arial"/>
      <family val="2"/>
    </font>
    <font>
      <sz val="11"/>
      <color rgb="FF0070C0"/>
      <name val="Arial"/>
      <family val="2"/>
      <scheme val="minor"/>
    </font>
    <font>
      <sz val="11"/>
      <color theme="1"/>
      <name val="Arial"/>
      <family val="2"/>
    </font>
    <font>
      <b/>
      <sz val="11"/>
      <color theme="1"/>
      <name val="Arial"/>
      <family val="2"/>
    </font>
    <font>
      <b/>
      <u/>
      <sz val="11"/>
      <color theme="1"/>
      <name val="Arial"/>
      <family val="2"/>
    </font>
    <font>
      <u/>
      <sz val="11"/>
      <color theme="1"/>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theme="0" tint="-4.9989318521683403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theme="4" tint="0.39997558519241921"/>
      </top>
      <bottom style="thin">
        <color theme="4"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theme="4" tint="0.79998168889431442"/>
      </left>
      <right style="thin">
        <color theme="4" tint="0.79998168889431442"/>
      </right>
      <top/>
      <bottom style="thin">
        <color theme="4" tint="0.7999816888943144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5" fillId="0" borderId="0"/>
  </cellStyleXfs>
  <cellXfs count="83">
    <xf numFmtId="0" fontId="0" fillId="0" borderId="0" xfId="0"/>
    <xf numFmtId="0" fontId="3" fillId="0" borderId="0" xfId="0" applyFont="1" applyAlignment="1">
      <alignment vertical="top" wrapText="1"/>
    </xf>
    <xf numFmtId="0" fontId="3" fillId="2" borderId="1" xfId="0" applyFont="1" applyFill="1" applyBorder="1" applyAlignment="1">
      <alignment vertical="top" wrapText="1"/>
    </xf>
    <xf numFmtId="0" fontId="3" fillId="0" borderId="0" xfId="0" applyFont="1"/>
    <xf numFmtId="0" fontId="0" fillId="0" borderId="1" xfId="0" applyBorder="1"/>
    <xf numFmtId="0" fontId="0" fillId="0" borderId="1" xfId="0" applyFill="1" applyBorder="1"/>
    <xf numFmtId="0" fontId="0" fillId="0" borderId="1" xfId="0" applyFill="1" applyBorder="1" applyAlignment="1">
      <alignment horizontal="right"/>
    </xf>
    <xf numFmtId="0" fontId="6" fillId="0" borderId="0" xfId="0" applyFont="1"/>
    <xf numFmtId="0" fontId="7" fillId="0" borderId="1" xfId="1" applyFont="1" applyFill="1" applyBorder="1" applyAlignment="1">
      <alignment horizontal="center"/>
    </xf>
    <xf numFmtId="0" fontId="7" fillId="0" borderId="2" xfId="1" applyFont="1" applyFill="1" applyBorder="1" applyAlignment="1">
      <alignment horizontal="center"/>
    </xf>
    <xf numFmtId="0" fontId="0" fillId="0" borderId="0" xfId="0" applyNumberFormat="1" applyFont="1" applyAlignment="1">
      <alignment horizontal="right" readingOrder="2"/>
    </xf>
    <xf numFmtId="0" fontId="0" fillId="0" borderId="0" xfId="0" applyNumberFormat="1" applyFont="1"/>
    <xf numFmtId="0" fontId="0" fillId="3" borderId="3" xfId="0" applyNumberFormat="1" applyFont="1" applyFill="1" applyBorder="1"/>
    <xf numFmtId="0" fontId="0" fillId="0" borderId="3" xfId="0" applyNumberFormat="1" applyFont="1" applyBorder="1"/>
    <xf numFmtId="0" fontId="3" fillId="0" borderId="0" xfId="0" applyNumberFormat="1" applyFont="1" applyAlignment="1">
      <alignment horizontal="center"/>
    </xf>
    <xf numFmtId="0" fontId="3" fillId="0" borderId="0" xfId="0" applyNumberFormat="1" applyFont="1" applyAlignment="1">
      <alignment horizontal="center" readingOrder="2"/>
    </xf>
    <xf numFmtId="0" fontId="2" fillId="0" borderId="0" xfId="0" applyNumberFormat="1" applyFont="1" applyAlignment="1">
      <alignment horizontal="right" readingOrder="2"/>
    </xf>
    <xf numFmtId="0" fontId="0" fillId="0" borderId="0" xfId="0" applyNumberFormat="1" applyFont="1" applyBorder="1"/>
    <xf numFmtId="0" fontId="2" fillId="3" borderId="3" xfId="0" applyNumberFormat="1" applyFont="1" applyFill="1" applyBorder="1"/>
    <xf numFmtId="0" fontId="0" fillId="0" borderId="0" xfId="0" applyAlignment="1" applyProtection="1">
      <alignment horizontal="right" readingOrder="2"/>
      <protection locked="0"/>
    </xf>
    <xf numFmtId="0" fontId="0" fillId="0" borderId="0" xfId="0" applyProtection="1">
      <protection locked="0"/>
    </xf>
    <xf numFmtId="14" fontId="0" fillId="0" borderId="0" xfId="0" applyNumberFormat="1" applyProtection="1">
      <protection locked="0"/>
    </xf>
    <xf numFmtId="164" fontId="0" fillId="0" borderId="0" xfId="0" applyNumberFormat="1" applyProtection="1">
      <protection locked="0"/>
    </xf>
    <xf numFmtId="0" fontId="0" fillId="0" borderId="0" xfId="0" applyAlignment="1">
      <alignment horizontal="center"/>
    </xf>
    <xf numFmtId="0" fontId="0" fillId="4" borderId="0" xfId="0" applyFill="1"/>
    <xf numFmtId="10" fontId="0" fillId="4" borderId="0" xfId="0" applyNumberFormat="1" applyFill="1"/>
    <xf numFmtId="0" fontId="0" fillId="5" borderId="12" xfId="0" applyFill="1" applyBorder="1" applyAlignment="1">
      <alignment horizontal="right" vertical="top"/>
    </xf>
    <xf numFmtId="0" fontId="3" fillId="5" borderId="8" xfId="0" applyFont="1" applyFill="1" applyBorder="1" applyAlignment="1">
      <alignment horizontal="center" vertical="top"/>
    </xf>
    <xf numFmtId="14" fontId="0" fillId="0" borderId="18" xfId="0" applyNumberFormat="1" applyFill="1" applyBorder="1" applyProtection="1">
      <protection locked="0"/>
    </xf>
    <xf numFmtId="0" fontId="0" fillId="2" borderId="18" xfId="0" applyFont="1" applyFill="1" applyBorder="1" applyAlignment="1">
      <alignment horizontal="right" readingOrder="2"/>
    </xf>
    <xf numFmtId="0" fontId="0" fillId="2" borderId="18" xfId="0" applyFont="1" applyFill="1" applyBorder="1"/>
    <xf numFmtId="14" fontId="0" fillId="2" borderId="18" xfId="0" applyNumberFormat="1" applyFill="1" applyBorder="1" applyProtection="1">
      <protection locked="0"/>
    </xf>
    <xf numFmtId="0" fontId="0" fillId="2" borderId="18" xfId="0" applyFill="1" applyBorder="1" applyProtection="1">
      <protection locked="0"/>
    </xf>
    <xf numFmtId="0" fontId="0" fillId="0" borderId="18" xfId="0" applyFont="1" applyFill="1" applyBorder="1" applyAlignment="1">
      <alignment horizontal="right" readingOrder="2"/>
    </xf>
    <xf numFmtId="0" fontId="0" fillId="0" borderId="18" xfId="0" applyFont="1" applyFill="1" applyBorder="1"/>
    <xf numFmtId="14" fontId="0" fillId="0" borderId="18" xfId="0" applyNumberFormat="1" applyFont="1" applyFill="1" applyBorder="1"/>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22" xfId="0" applyFont="1" applyFill="1" applyBorder="1" applyAlignment="1">
      <alignment horizontal="center" vertical="top" wrapText="1"/>
    </xf>
    <xf numFmtId="0" fontId="3" fillId="2" borderId="17" xfId="0" applyFont="1" applyFill="1" applyBorder="1" applyAlignment="1">
      <alignment horizontal="center" vertical="top" wrapText="1"/>
    </xf>
    <xf numFmtId="0" fontId="0" fillId="0" borderId="18" xfId="0" applyFill="1" applyBorder="1" applyAlignment="1" applyProtection="1">
      <alignment horizontal="center"/>
      <protection locked="0"/>
    </xf>
    <xf numFmtId="10" fontId="0" fillId="0" borderId="18" xfId="0" applyNumberFormat="1" applyFill="1" applyBorder="1" applyAlignment="1" applyProtection="1">
      <alignment horizontal="center"/>
    </xf>
    <xf numFmtId="0" fontId="0" fillId="2" borderId="18" xfId="0" applyFill="1" applyBorder="1" applyAlignment="1" applyProtection="1">
      <alignment horizontal="center"/>
      <protection locked="0"/>
    </xf>
    <xf numFmtId="10" fontId="0" fillId="2" borderId="18" xfId="0" applyNumberFormat="1" applyFill="1" applyBorder="1" applyAlignment="1" applyProtection="1">
      <alignment horizontal="center"/>
    </xf>
    <xf numFmtId="0" fontId="0" fillId="2" borderId="18" xfId="0" applyFont="1" applyFill="1" applyBorder="1" applyAlignment="1">
      <alignment horizontal="center"/>
    </xf>
    <xf numFmtId="0" fontId="0" fillId="0" borderId="18" xfId="0" applyFont="1" applyFill="1" applyBorder="1" applyAlignment="1">
      <alignment horizontal="center"/>
    </xf>
    <xf numFmtId="0" fontId="0" fillId="0" borderId="18" xfId="0" applyFill="1" applyBorder="1" applyAlignment="1" applyProtection="1">
      <alignment horizontal="right"/>
      <protection locked="0"/>
    </xf>
    <xf numFmtId="0" fontId="0" fillId="2" borderId="18" xfId="0" applyFill="1" applyBorder="1" applyAlignment="1" applyProtection="1">
      <alignment horizontal="right"/>
      <protection locked="0"/>
    </xf>
    <xf numFmtId="0" fontId="0" fillId="0" borderId="0" xfId="0" applyAlignment="1" applyProtection="1">
      <alignment horizontal="center"/>
      <protection locked="0"/>
    </xf>
    <xf numFmtId="14" fontId="0" fillId="0" borderId="0" xfId="0" applyNumberFormat="1" applyAlignment="1" applyProtection="1">
      <alignment horizontal="center"/>
      <protection locked="0"/>
    </xf>
    <xf numFmtId="10" fontId="0" fillId="0" borderId="0" xfId="0" applyNumberFormat="1" applyAlignment="1" applyProtection="1">
      <alignment horizontal="center"/>
    </xf>
    <xf numFmtId="0" fontId="0" fillId="0" borderId="23" xfId="0" applyFill="1" applyBorder="1" applyAlignment="1" applyProtection="1">
      <alignment horizontal="center"/>
      <protection locked="0"/>
    </xf>
    <xf numFmtId="0" fontId="0" fillId="0" borderId="23" xfId="0" applyFill="1" applyBorder="1" applyAlignment="1" applyProtection="1">
      <alignment horizontal="right"/>
      <protection locked="0"/>
    </xf>
    <xf numFmtId="0" fontId="3" fillId="2" borderId="19" xfId="0" applyFont="1" applyFill="1" applyBorder="1" applyAlignment="1">
      <alignment horizontal="center" vertical="top" wrapText="1"/>
    </xf>
    <xf numFmtId="0" fontId="3" fillId="2" borderId="20" xfId="0" applyFont="1" applyFill="1" applyBorder="1" applyAlignment="1">
      <alignment horizontal="center" vertical="top" wrapText="1"/>
    </xf>
    <xf numFmtId="0" fontId="3" fillId="2" borderId="21" xfId="0" applyFont="1" applyFill="1" applyBorder="1" applyAlignment="1">
      <alignment horizontal="center" vertical="top" wrapText="1"/>
    </xf>
    <xf numFmtId="0" fontId="0" fillId="0" borderId="23" xfId="0" applyFill="1" applyBorder="1" applyAlignment="1" applyProtection="1">
      <alignment horizontal="right" readingOrder="2"/>
      <protection locked="0"/>
    </xf>
    <xf numFmtId="0" fontId="0" fillId="0" borderId="23" xfId="0" applyFill="1" applyBorder="1" applyProtection="1">
      <protection locked="0"/>
    </xf>
    <xf numFmtId="164" fontId="0" fillId="0" borderId="23" xfId="0" applyNumberFormat="1" applyFill="1" applyBorder="1" applyProtection="1">
      <protection locked="0"/>
    </xf>
    <xf numFmtId="14" fontId="0" fillId="0" borderId="23" xfId="0" applyNumberFormat="1" applyFill="1" applyBorder="1" applyProtection="1">
      <protection locked="0"/>
    </xf>
    <xf numFmtId="10" fontId="0" fillId="0" borderId="23" xfId="0" applyNumberFormat="1" applyFill="1" applyBorder="1" applyAlignment="1" applyProtection="1">
      <alignment horizontal="center"/>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9" fillId="5" borderId="13" xfId="0" applyFont="1" applyFill="1" applyBorder="1" applyAlignment="1">
      <alignment horizontal="right" vertical="top" wrapText="1" readingOrder="2"/>
    </xf>
    <xf numFmtId="0" fontId="9" fillId="5" borderId="14" xfId="0" applyFont="1" applyFill="1" applyBorder="1" applyAlignment="1">
      <alignment horizontal="right" vertical="top" wrapText="1" readingOrder="2"/>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5" borderId="9" xfId="0" applyFont="1" applyFill="1" applyBorder="1" applyAlignment="1">
      <alignment horizontal="right" vertical="top"/>
    </xf>
    <xf numFmtId="0" fontId="3" fillId="5" borderId="7" xfId="0" applyFont="1" applyFill="1" applyBorder="1" applyAlignment="1">
      <alignment horizontal="right" vertical="top"/>
    </xf>
    <xf numFmtId="0" fontId="3" fillId="5" borderId="10" xfId="0" applyFont="1" applyFill="1" applyBorder="1" applyAlignment="1">
      <alignment horizontal="right" vertical="top"/>
    </xf>
    <xf numFmtId="0" fontId="9" fillId="5" borderId="8" xfId="0" applyFont="1" applyFill="1" applyBorder="1" applyAlignment="1">
      <alignment horizontal="right" vertical="top" readingOrder="2"/>
    </xf>
    <xf numFmtId="0" fontId="9" fillId="5" borderId="0" xfId="0" applyFont="1" applyFill="1" applyBorder="1" applyAlignment="1">
      <alignment horizontal="right" vertical="top" readingOrder="2"/>
    </xf>
    <xf numFmtId="0" fontId="9" fillId="5" borderId="11" xfId="0" applyFont="1" applyFill="1" applyBorder="1" applyAlignment="1">
      <alignment horizontal="right" vertical="top" readingOrder="2"/>
    </xf>
    <xf numFmtId="0" fontId="9" fillId="5" borderId="0" xfId="0" applyFont="1" applyFill="1" applyBorder="1" applyAlignment="1">
      <alignment horizontal="right" vertical="top" wrapText="1" readingOrder="2"/>
    </xf>
    <xf numFmtId="0" fontId="9" fillId="5" borderId="11" xfId="0" applyFont="1" applyFill="1" applyBorder="1" applyAlignment="1">
      <alignment horizontal="right" vertical="top" wrapText="1" readingOrder="2"/>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cellXfs>
  <cellStyles count="2">
    <cellStyle name="Normal" xfId="0" builtinId="0"/>
    <cellStyle name="Normal 2" xfId="1"/>
  </cellStyles>
  <dxfs count="41">
    <dxf>
      <font>
        <b val="0"/>
        <i val="0"/>
        <strike val="0"/>
        <condense val="0"/>
        <extend val="0"/>
        <outline val="0"/>
        <shadow val="0"/>
        <u val="none"/>
        <vertAlign val="baseline"/>
        <sz val="11"/>
        <color theme="1"/>
        <name val="Calibri"/>
        <scheme val="minor"/>
      </font>
      <numFmt numFmtId="0" formatCode="General"/>
      <fill>
        <patternFill patternType="solid">
          <fgColor theme="4" tint="0.79998168889431442"/>
          <bgColor theme="4" tint="0.79998168889431442"/>
        </patternFill>
      </fill>
      <border diagonalUp="0" diagonalDown="0">
        <left/>
        <right/>
        <top style="thin">
          <color theme="4" tint="0.39997558519241921"/>
        </top>
        <bottom style="thin">
          <color theme="4" tint="0.39997558519241921"/>
        </bottom>
        <vertical/>
        <horizontal/>
      </border>
    </dxf>
    <dxf>
      <border outline="0">
        <bottom style="thin">
          <color theme="4" tint="0.39997558519241921"/>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dxf>
    <dxf>
      <font>
        <b val="0"/>
        <i val="0"/>
        <strike val="0"/>
        <condense val="0"/>
        <extend val="0"/>
        <outline val="0"/>
        <shadow val="0"/>
        <u val="none"/>
        <vertAlign val="baseline"/>
        <sz val="11"/>
        <color theme="1"/>
        <name val="Calibri"/>
        <scheme val="minor"/>
      </font>
      <numFmt numFmtId="0" formatCode="General"/>
      <alignment horizontal="right" vertical="bottom" textRotation="0" wrapText="0" indent="0" justifyLastLine="0" shrinkToFit="0" readingOrder="2"/>
    </dxf>
    <dxf>
      <font>
        <b val="0"/>
        <i val="0"/>
        <strike val="0"/>
        <condense val="0"/>
        <extend val="0"/>
        <outline val="0"/>
        <shadow val="0"/>
        <u val="none"/>
        <vertAlign val="baseline"/>
        <sz val="11"/>
        <color theme="1"/>
        <name val="Calibri"/>
        <scheme val="minor"/>
      </font>
      <alignment horizontal="right" vertical="bottom" textRotation="0" wrapText="0" indent="0" justifyLastLine="0" shrinkToFit="0" readingOrder="2"/>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0" formatCode="General"/>
      <alignment horizontal="right" vertical="bottom" textRotation="0" wrapText="0" indent="0" justifyLastLine="0" shrinkToFit="0" readingOrder="2"/>
    </dxf>
    <dxf>
      <font>
        <b val="0"/>
        <i val="0"/>
        <strike val="0"/>
        <condense val="0"/>
        <extend val="0"/>
        <outline val="0"/>
        <shadow val="0"/>
        <u val="none"/>
        <vertAlign val="baseline"/>
        <sz val="11"/>
        <color theme="1"/>
        <name val="Calibri"/>
        <scheme val="minor"/>
      </font>
      <numFmt numFmtId="0" formatCode="General"/>
    </dxf>
    <dxf>
      <font>
        <b val="0"/>
        <i val="0"/>
        <strike val="0"/>
        <condense val="0"/>
        <extend val="0"/>
        <outline val="0"/>
        <shadow val="0"/>
        <u val="none"/>
        <vertAlign val="baseline"/>
        <sz val="11"/>
        <color theme="1"/>
        <name val="Calibri"/>
        <scheme val="minor"/>
      </font>
      <numFmt numFmtId="0" formatCode="General"/>
    </dxf>
    <dxf>
      <font>
        <b val="0"/>
        <i val="0"/>
        <strike val="0"/>
        <condense val="0"/>
        <extend val="0"/>
        <outline val="0"/>
        <shadow val="0"/>
        <u val="none"/>
        <vertAlign val="baseline"/>
        <sz val="11"/>
        <color theme="1"/>
        <name val="Calibri"/>
        <scheme val="minor"/>
      </font>
      <numFmt numFmtId="0" formatCode="General"/>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numFmt numFmtId="0" formatCode="General"/>
      <alignment horizontal="center" vertical="bottom" textRotation="0" wrapText="0" indent="0" justifyLastLine="0" shrinkToFit="0"/>
    </dxf>
    <dxf>
      <alignment horizontal="center" vertical="bottom" textRotation="0" wrapText="0" indent="0" justifyLastLine="0" shrinkToFit="0" readingOrder="0"/>
      <protection locked="0" hidden="0"/>
    </dxf>
    <dxf>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numFmt numFmtId="14" formatCode="0.00%"/>
      <alignment horizontal="center" vertical="bottom" textRotation="0" wrapText="0" indent="0" justifyLastLine="0" shrinkToFit="0" readingOrder="0"/>
      <protection locked="1" hidden="0"/>
    </dxf>
    <dxf>
      <alignment horizontal="center" vertical="bottom" textRotation="0" wrapText="0" indent="0" justifyLastLine="0" shrinkToFit="0" readingOrder="0"/>
      <protection locked="0" hidden="0"/>
    </dxf>
    <dxf>
      <numFmt numFmtId="0" formatCode="General"/>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alignment horizontal="center" vertical="bottom" textRotation="0" wrapText="0" indent="0" justifyLastLine="0" shrinkToFit="0" readingOrder="0"/>
      <protection locked="0" hidden="0"/>
    </dxf>
    <dxf>
      <protection locked="0" hidden="0"/>
    </dxf>
    <dxf>
      <protection locked="0" hidden="0"/>
    </dxf>
    <dxf>
      <protection locked="0" hidden="0"/>
    </dxf>
    <dxf>
      <protection locked="0" hidden="0"/>
    </dxf>
    <dxf>
      <protection locked="0" hidden="0"/>
    </dxf>
    <dxf>
      <numFmt numFmtId="164" formatCode="000000000"/>
      <protection locked="0" hidden="0"/>
    </dxf>
    <dxf>
      <protection locked="0" hidden="0"/>
    </dxf>
    <dxf>
      <alignment horizontal="right" vertical="bottom" textRotation="0" wrapText="0" indent="0" justifyLastLine="0" shrinkToFit="0" readingOrder="2"/>
      <protection locked="0" hidden="0"/>
    </dxf>
    <dxf>
      <border outline="0">
        <top style="thin">
          <color indexed="64"/>
        </top>
      </border>
    </dxf>
    <dxf>
      <protection locked="0" hidden="0"/>
    </dxf>
    <dxf>
      <border>
        <bottom style="medium">
          <color indexed="64"/>
        </bottom>
      </border>
    </dxf>
    <dxf>
      <font>
        <b/>
        <i val="0"/>
        <strike val="0"/>
        <condense val="0"/>
        <extend val="0"/>
        <outline val="0"/>
        <shadow val="0"/>
        <u val="none"/>
        <vertAlign val="baseline"/>
        <sz val="11"/>
        <color theme="1"/>
        <name val="Calibri"/>
        <scheme val="minor"/>
      </font>
      <fill>
        <patternFill patternType="solid">
          <fgColor indexed="64"/>
          <bgColor theme="4" tint="0.79998168889431442"/>
        </patternFill>
      </fill>
      <alignment horizontal="general" vertical="top"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725007</xdr:colOff>
      <xdr:row>13</xdr:row>
      <xdr:rowOff>71116</xdr:rowOff>
    </xdr:from>
    <xdr:ext cx="3435813" cy="888641"/>
    <xdr:sp macro="" textlink="">
      <xdr:nvSpPr>
        <xdr:cNvPr id="2" name="מלבן 1">
          <a:extLst>
            <a:ext uri="{FF2B5EF4-FFF2-40B4-BE49-F238E27FC236}">
              <a16:creationId xmlns:a16="http://schemas.microsoft.com/office/drawing/2014/main" id="{00000000-0008-0000-0000-000002000000}"/>
            </a:ext>
          </a:extLst>
        </xdr:cNvPr>
        <xdr:cNvSpPr/>
      </xdr:nvSpPr>
      <xdr:spPr>
        <a:xfrm rot="20563244">
          <a:off x="11229538455" y="5166991"/>
          <a:ext cx="3435813" cy="888641"/>
        </a:xfrm>
        <a:prstGeom prst="rect">
          <a:avLst/>
        </a:prstGeom>
        <a:noFill/>
      </xdr:spPr>
      <xdr:txBody>
        <a:bodyPr wrap="square" lIns="91440" tIns="45720" rIns="91440" bIns="45720">
          <a:spAutoFit/>
        </a:bodyPr>
        <a:lstStyle/>
        <a:p>
          <a:pPr algn="ctr"/>
          <a:r>
            <a:rPr lang="he-IL" sz="5400" b="1" cap="none" spc="0">
              <a:ln w="22225">
                <a:solidFill>
                  <a:schemeClr val="accent2"/>
                </a:solidFill>
                <a:prstDash val="solid"/>
              </a:ln>
              <a:solidFill>
                <a:schemeClr val="accent2">
                  <a:lumMod val="40000"/>
                  <a:lumOff val="60000"/>
                </a:schemeClr>
              </a:solidFill>
              <a:effectLst/>
            </a:rPr>
            <a:t>דוגמה</a:t>
          </a:r>
        </a:p>
      </xdr:txBody>
    </xdr:sp>
    <xdr:clientData/>
  </xdr:oneCellAnchor>
  <xdr:oneCellAnchor>
    <xdr:from>
      <xdr:col>0</xdr:col>
      <xdr:colOff>74595</xdr:colOff>
      <xdr:row>12</xdr:row>
      <xdr:rowOff>71115</xdr:rowOff>
    </xdr:from>
    <xdr:ext cx="3435813" cy="888641"/>
    <xdr:sp macro="" textlink="">
      <xdr:nvSpPr>
        <xdr:cNvPr id="3" name="מלבן 1">
          <a:extLst>
            <a:ext uri="{FF2B5EF4-FFF2-40B4-BE49-F238E27FC236}">
              <a16:creationId xmlns:a16="http://schemas.microsoft.com/office/drawing/2014/main" id="{00000000-0008-0000-0000-000002000000}"/>
            </a:ext>
          </a:extLst>
        </xdr:cNvPr>
        <xdr:cNvSpPr/>
      </xdr:nvSpPr>
      <xdr:spPr>
        <a:xfrm rot="20563244">
          <a:off x="11235227592" y="4986015"/>
          <a:ext cx="3435813" cy="888641"/>
        </a:xfrm>
        <a:prstGeom prst="rect">
          <a:avLst/>
        </a:prstGeom>
        <a:noFill/>
      </xdr:spPr>
      <xdr:txBody>
        <a:bodyPr wrap="square" lIns="91440" tIns="45720" rIns="91440" bIns="45720">
          <a:spAutoFit/>
        </a:bodyPr>
        <a:lstStyle/>
        <a:p>
          <a:pPr algn="ctr"/>
          <a:r>
            <a:rPr lang="he-IL" sz="5400" b="1" cap="none" spc="0">
              <a:ln w="22225">
                <a:solidFill>
                  <a:schemeClr val="accent2"/>
                </a:solidFill>
                <a:prstDash val="solid"/>
              </a:ln>
              <a:solidFill>
                <a:schemeClr val="accent2">
                  <a:lumMod val="40000"/>
                  <a:lumOff val="60000"/>
                </a:schemeClr>
              </a:solidFill>
              <a:effectLst/>
            </a:rPr>
            <a:t>דוגמה</a:t>
          </a:r>
        </a:p>
      </xdr:txBody>
    </xdr:sp>
    <xdr:clientData/>
  </xdr:oneCellAnchor>
  <xdr:oneCellAnchor>
    <xdr:from>
      <xdr:col>19</xdr:col>
      <xdr:colOff>636570</xdr:colOff>
      <xdr:row>15</xdr:row>
      <xdr:rowOff>261616</xdr:rowOff>
    </xdr:from>
    <xdr:ext cx="3435813" cy="888641"/>
    <xdr:sp macro="" textlink="">
      <xdr:nvSpPr>
        <xdr:cNvPr id="4" name="מלבן 1">
          <a:extLst>
            <a:ext uri="{FF2B5EF4-FFF2-40B4-BE49-F238E27FC236}">
              <a16:creationId xmlns:a16="http://schemas.microsoft.com/office/drawing/2014/main" id="{00000000-0008-0000-0000-000002000000}"/>
            </a:ext>
          </a:extLst>
        </xdr:cNvPr>
        <xdr:cNvSpPr/>
      </xdr:nvSpPr>
      <xdr:spPr>
        <a:xfrm rot="20563244">
          <a:off x="11220301917" y="6138541"/>
          <a:ext cx="3435813" cy="888641"/>
        </a:xfrm>
        <a:prstGeom prst="rect">
          <a:avLst/>
        </a:prstGeom>
        <a:noFill/>
      </xdr:spPr>
      <xdr:txBody>
        <a:bodyPr wrap="square" lIns="91440" tIns="45720" rIns="91440" bIns="45720">
          <a:spAutoFit/>
        </a:bodyPr>
        <a:lstStyle/>
        <a:p>
          <a:pPr algn="ctr"/>
          <a:r>
            <a:rPr lang="he-IL" sz="5400" b="1" cap="none" spc="0">
              <a:ln w="22225">
                <a:solidFill>
                  <a:schemeClr val="accent2"/>
                </a:solidFill>
                <a:prstDash val="solid"/>
              </a:ln>
              <a:solidFill>
                <a:schemeClr val="accent2">
                  <a:lumMod val="40000"/>
                  <a:lumOff val="60000"/>
                </a:schemeClr>
              </a:solidFill>
              <a:effectLst/>
            </a:rPr>
            <a:t>דוגמה</a:t>
          </a:r>
        </a:p>
      </xdr:txBody>
    </xdr:sp>
    <xdr:clientData/>
  </xdr:oneCellAnchor>
  <xdr:oneCellAnchor>
    <xdr:from>
      <xdr:col>10</xdr:col>
      <xdr:colOff>81399</xdr:colOff>
      <xdr:row>1</xdr:row>
      <xdr:rowOff>310167</xdr:rowOff>
    </xdr:from>
    <xdr:ext cx="2290099" cy="1769459"/>
    <xdr:sp macro="" textlink="">
      <xdr:nvSpPr>
        <xdr:cNvPr id="5" name="מלבן 1">
          <a:extLst>
            <a:ext uri="{FF2B5EF4-FFF2-40B4-BE49-F238E27FC236}">
              <a16:creationId xmlns:a16="http://schemas.microsoft.com/office/drawing/2014/main" id="{00000000-0008-0000-0000-000002000000}"/>
            </a:ext>
          </a:extLst>
        </xdr:cNvPr>
        <xdr:cNvSpPr/>
      </xdr:nvSpPr>
      <xdr:spPr>
        <a:xfrm>
          <a:off x="11229013202" y="500667"/>
          <a:ext cx="2290099" cy="1769459"/>
        </a:xfrm>
        <a:prstGeom prst="rect">
          <a:avLst/>
        </a:prstGeom>
        <a:noFill/>
      </xdr:spPr>
      <xdr:txBody>
        <a:bodyPr wrap="square" lIns="91440" tIns="45720" rIns="91440" bIns="45720">
          <a:spAutoFit/>
        </a:bodyPr>
        <a:lstStyle/>
        <a:p>
          <a:pPr algn="ctr"/>
          <a:r>
            <a:rPr lang="he-IL" sz="2800" b="1" cap="none" spc="0">
              <a:ln w="22225">
                <a:solidFill>
                  <a:schemeClr val="accent2"/>
                </a:solidFill>
                <a:prstDash val="solid"/>
              </a:ln>
              <a:solidFill>
                <a:schemeClr val="accent2">
                  <a:lumMod val="40000"/>
                  <a:lumOff val="60000"/>
                </a:schemeClr>
              </a:solidFill>
              <a:effectLst/>
            </a:rPr>
            <a:t>דוגמה</a:t>
          </a:r>
          <a:r>
            <a:rPr lang="en-US" sz="2800" b="1" cap="none" spc="0">
              <a:ln w="22225">
                <a:solidFill>
                  <a:schemeClr val="accent2"/>
                </a:solidFill>
                <a:prstDash val="solid"/>
              </a:ln>
              <a:solidFill>
                <a:schemeClr val="accent2">
                  <a:lumMod val="40000"/>
                  <a:lumOff val="60000"/>
                </a:schemeClr>
              </a:solidFill>
              <a:effectLst/>
            </a:rPr>
            <a:t/>
          </a:r>
          <a:br>
            <a:rPr lang="en-US" sz="2800" b="1" cap="none" spc="0">
              <a:ln w="22225">
                <a:solidFill>
                  <a:schemeClr val="accent2"/>
                </a:solidFill>
                <a:prstDash val="solid"/>
              </a:ln>
              <a:solidFill>
                <a:schemeClr val="accent2">
                  <a:lumMod val="40000"/>
                  <a:lumOff val="60000"/>
                </a:schemeClr>
              </a:solidFill>
              <a:effectLst/>
            </a:rPr>
          </a:br>
          <a:r>
            <a:rPr lang="he-IL" sz="2800" b="1" cap="none" spc="0">
              <a:ln w="22225">
                <a:solidFill>
                  <a:schemeClr val="accent2"/>
                </a:solidFill>
                <a:prstDash val="solid"/>
              </a:ln>
              <a:solidFill>
                <a:schemeClr val="accent2">
                  <a:lumMod val="40000"/>
                  <a:lumOff val="60000"/>
                </a:schemeClr>
              </a:solidFill>
              <a:effectLst/>
            </a:rPr>
            <a:t>לנתונים</a:t>
          </a:r>
          <a:r>
            <a:rPr lang="he-IL" sz="2800" b="1" cap="none" spc="0" baseline="0">
              <a:ln w="22225">
                <a:solidFill>
                  <a:schemeClr val="accent2"/>
                </a:solidFill>
                <a:prstDash val="solid"/>
              </a:ln>
              <a:solidFill>
                <a:schemeClr val="accent2">
                  <a:lumMod val="40000"/>
                  <a:lumOff val="60000"/>
                </a:schemeClr>
              </a:solidFill>
              <a:effectLst/>
            </a:rPr>
            <a:t> מדווחים בתחתית</a:t>
          </a:r>
          <a:endParaRPr lang="he-IL" sz="2800" b="1" cap="none" spc="0">
            <a:ln w="22225">
              <a:solidFill>
                <a:schemeClr val="accent2"/>
              </a:solidFill>
              <a:prstDash val="solid"/>
            </a:ln>
            <a:solidFill>
              <a:schemeClr val="accent2">
                <a:lumMod val="40000"/>
                <a:lumOff val="60000"/>
              </a:schemeClr>
            </a:solidFill>
            <a:effectLst/>
          </a:endParaRPr>
        </a:p>
      </xdr:txBody>
    </xdr:sp>
    <xdr:clientData/>
  </xdr:oneCellAnchor>
  <xdr:twoCellAnchor>
    <xdr:from>
      <xdr:col>11</xdr:col>
      <xdr:colOff>314325</xdr:colOff>
      <xdr:row>6</xdr:row>
      <xdr:rowOff>361950</xdr:rowOff>
    </xdr:from>
    <xdr:to>
      <xdr:col>12</xdr:col>
      <xdr:colOff>38100</xdr:colOff>
      <xdr:row>7</xdr:row>
      <xdr:rowOff>47625</xdr:rowOff>
    </xdr:to>
    <xdr:sp macro="" textlink="">
      <xdr:nvSpPr>
        <xdr:cNvPr id="6" name="Down Arrow 5"/>
        <xdr:cNvSpPr/>
      </xdr:nvSpPr>
      <xdr:spPr>
        <a:xfrm>
          <a:off x="11229898800" y="2514600"/>
          <a:ext cx="466725" cy="514350"/>
        </a:xfrm>
        <a:prstGeom prst="downArrow">
          <a:avLst/>
        </a:prstGeom>
        <a:solidFill>
          <a:schemeClr val="accent2">
            <a:lumMod val="60000"/>
            <a:lumOff val="40000"/>
          </a:schemeClr>
        </a:solidFill>
        <a:ln w="28575">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1" anchor="t"/>
        <a:lstStyle/>
        <a:p>
          <a:pPr algn="r" rtl="1"/>
          <a:endParaRPr lang="he-IL"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E/&#1488;&#1493;&#1508;&#1511;%20&#1495;&#1491;&#1513;%20&#1489;&#1495;&#1504;&#1502;%20&#1502;&#1493;&#1499;&#1513;&#1512;%20&#1489;&#1490;&#1510;%20&#1493;&#1497;&#1510;&#1493;/02%20&#1504;&#1497;&#1492;&#1493;&#1500;%20&#1490;&#1504;&#1497;%20&#1495;&#1504;&#1502;%20&#1502;&#1493;&#1499;&#1513;&#1512;%20&#1493;&#1492;&#1513;&#1493;&#1493;&#1488;&#1514;%20&#1514;&#1504;&#1488;&#1497;&#1501;/&#1511;&#1493;&#1489;&#1509;%20&#1502;&#1488;&#1493;&#1512;&#1497;&#1514;%20&#1512;&#1497;&#1494;&#1500;%20-%20&#1513;&#1500;&#1489;%20&#1489;&#1497;&#1504;&#1497;&#1497;&#15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ודוגמה"/>
      <sheetName val="גיליון דיווח"/>
      <sheetName val="ערכי דיווח בסיס משרה"/>
      <sheetName val="סמלי בעלויות וסמלי גני ילדים"/>
      <sheetName val="ערכים לבחירה"/>
    </sheetNames>
    <sheetDataSet>
      <sheetData sheetId="0"/>
      <sheetData sheetId="1"/>
      <sheetData sheetId="2"/>
      <sheetData sheetId="3"/>
      <sheetData sheetId="4"/>
    </sheetDataSet>
  </externalBook>
</externalLink>
</file>

<file path=xl/tables/table1.xml><?xml version="1.0" encoding="utf-8"?>
<table xmlns="http://schemas.openxmlformats.org/spreadsheetml/2006/main" id="2" name="טבלה2" displayName="טבלה2" ref="A2:W201" totalsRowShown="0" headerRowDxfId="40" dataDxfId="38" headerRowBorderDxfId="39" tableBorderDxfId="37">
  <tableColumns count="23">
    <tableColumn id="1" name="סמל בעלות_x000a__x000a__x000a__x000a_בחירה מרשימה" dataDxfId="36"/>
    <tableColumn id="2" name="סמל גן_x000a__x000a__x000a__x000a_בחירה מרשימה" dataDxfId="35"/>
    <tableColumn id="3" name="זהות_x000a__x000a__x000a__x000a_9 ספרות" dataDxfId="34"/>
    <tableColumn id="4" name="שם פרטי_x000a__x000a__x000a__x000a_כפי שמופיע בתעודת הזהות" dataDxfId="33"/>
    <tableColumn id="5" name="שם משפחה_x000a__x000a__x000a__x000a_כפי שמופיע בתעודת הזהות" dataDxfId="32"/>
    <tableColumn id="21" name="תאריך תחילת עבודה בשנה נוכחית_x000a__x000a_במבנה dd/mm/yyyy" dataDxfId="31"/>
    <tableColumn id="20" name="תאריך סיום עבודה בשנה נוכחית_x000a__x000a_במבנה dd/mm/yyyy" dataDxfId="30"/>
    <tableColumn id="6" name="תפקיד_x000a__x000a__x000a__x000a_בחירה מרשימה" dataDxfId="29"/>
    <tableColumn id="7" name="גננת/ מורה אם _x000a__x000a__x000a_(כן/ לא)" dataDxfId="28"/>
    <tableColumn id="8" name="תאריך לידה_x000a__x000a__x000a__x000a_במבנה dd/mm/yyyy" dataDxfId="27"/>
    <tableColumn id="9" name="בסיס משרה_x000a__x000a__x000a_בחירה מרשימה" dataDxfId="26"/>
    <tableColumn id="10" name="ש&quot;ש_x000a__x000a__x000a__x000a_ערכים 1-45" dataDxfId="25"/>
    <tableColumn id="11" name="היקף משרה (עד 140% + תוספת אם לזכאיות)_x000a__x000a_השדה יחושב לבד" dataDxfId="24">
      <calculatedColumnFormula>IF(ISNUMBER(Y3),MIN(1.4,Y3)+IF(ISNUMBER(Z3),Z3,0),"")</calculatedColumnFormula>
    </tableColumn>
    <tableColumn id="12" name="דרגה לשכר_x000a__x000a__x000a__x000a_בחירה מרשימה" dataDxfId="23"/>
    <tableColumn id="13" name="ותק לשכר_x000a__x000a__x000a__x000a_ערכים 1-36" dataDxfId="22"/>
    <tableColumn id="14" name="הסמכה להוראה _x000a__x000a__x000a_(כן/ לא)" dataDxfId="21"/>
    <tableColumn id="15" name="הסמכה לחינוך מיוחד_x000a__x000a_(כן/ לא)" dataDxfId="20"/>
    <tableColumn id="16" name="עמידה בתנאי הצטרפות לאופק חדש _x000a_(כן/ לא)" dataDxfId="19"/>
    <tableColumn id="17" name="העסקה בתנאי אופק חדש בשנה&quot;ל תשפ&quot;א (כן/ לא)" dataDxfId="18"/>
    <tableColumn id="18" name="יחידות גמול השתלמות_x000a__x000a_ערכים 0-16" dataDxfId="17"/>
    <tableColumn id="19" name="יחידות כפל תואר_x000a__x000a__x000a_ערכים 0-8.75" dataDxfId="16"/>
    <tableColumn id="22" name="הוגשו בקשות מיוחדות_x000a__x000a__x000a__x000a_בחירה מרשימה" dataDxfId="15"/>
    <tableColumn id="23" name="ותק בניהול_x000a__x000a__x000a__x000a_ערכים_x000a_0-16" dataDxfId="14"/>
  </tableColumns>
  <tableStyleInfo name="TableStyleLight20" showFirstColumn="0" showLastColumn="0" showRowStripes="1" showColumnStripes="0"/>
</table>
</file>

<file path=xl/tables/table2.xml><?xml version="1.0" encoding="utf-8"?>
<table xmlns="http://schemas.openxmlformats.org/spreadsheetml/2006/main" id="9" name="טבלה9" displayName="טבלה9" ref="A1:D711" totalsRowShown="0" headerRowDxfId="13" dataDxfId="12">
  <autoFilter ref="A1:D711"/>
  <sortState ref="A2:D711">
    <sortCondition ref="A2:A711"/>
    <sortCondition ref="C2:C711"/>
  </sortState>
  <tableColumns count="4">
    <tableColumn id="1" name="סמל בעלות" dataDxfId="11"/>
    <tableColumn id="2" name="שם בעלות" dataDxfId="10"/>
    <tableColumn id="3" name="סמל גן" dataDxfId="9"/>
    <tableColumn id="4" name="שם גן" dataDxfId="8"/>
  </tableColumns>
  <tableStyleInfo name="TableStyleMedium2" showFirstColumn="0" showLastColumn="0" showRowStripes="1" showColumnStripes="0"/>
</table>
</file>

<file path=xl/tables/table3.xml><?xml version="1.0" encoding="utf-8"?>
<table xmlns="http://schemas.openxmlformats.org/spreadsheetml/2006/main" id="1" name="טבלה1" displayName="טבלה1" ref="A1:A8" totalsRowShown="0">
  <autoFilter ref="A1:A8"/>
  <tableColumns count="1">
    <tableColumn id="1" name="תפקיד"/>
  </tableColumns>
  <tableStyleInfo name="TableStyleMedium2" showFirstColumn="0" showLastColumn="0" showRowStripes="1" showColumnStripes="0"/>
</table>
</file>

<file path=xl/tables/table4.xml><?xml version="1.0" encoding="utf-8"?>
<table xmlns="http://schemas.openxmlformats.org/spreadsheetml/2006/main" id="4" name="טבלה4" displayName="טבלה4" ref="C1:C4" totalsRowShown="0">
  <autoFilter ref="C1:C4"/>
  <tableColumns count="1">
    <tableColumn id="1" name="שאלות כן / לא"/>
  </tableColumns>
  <tableStyleInfo name="TableStyleMedium2" showFirstColumn="0" showLastColumn="0" showRowStripes="1" showColumnStripes="0"/>
</table>
</file>

<file path=xl/tables/table5.xml><?xml version="1.0" encoding="utf-8"?>
<table xmlns="http://schemas.openxmlformats.org/spreadsheetml/2006/main" id="5" name="טבלה5" displayName="טבלה5" ref="E1:E14" totalsRowShown="0">
  <autoFilter ref="E1:E14"/>
  <tableColumns count="1">
    <tableColumn id="1" name="בסיס משרה"/>
  </tableColumns>
  <tableStyleInfo name="TableStyleMedium2" showFirstColumn="0" showLastColumn="0" showRowStripes="1" showColumnStripes="0"/>
</table>
</file>

<file path=xl/tables/table6.xml><?xml version="1.0" encoding="utf-8"?>
<table xmlns="http://schemas.openxmlformats.org/spreadsheetml/2006/main" id="6" name="טבלה6" displayName="טבלה6" ref="G1:G18" totalsRowShown="0" dataDxfId="7" tableBorderDxfId="6" dataCellStyle="Normal 2">
  <autoFilter ref="G1:G18"/>
  <tableColumns count="1">
    <tableColumn id="1" name="ערכי דרגה לשכר" dataDxfId="5" dataCellStyle="Normal 2"/>
  </tableColumns>
  <tableStyleInfo name="TableStyleMedium2" showFirstColumn="0" showLastColumn="0" showRowStripes="1" showColumnStripes="0"/>
</table>
</file>

<file path=xl/tables/table7.xml><?xml version="1.0" encoding="utf-8"?>
<table xmlns="http://schemas.openxmlformats.org/spreadsheetml/2006/main" id="8" name="טבלה8" displayName="טבלה8" ref="I1:I78" totalsRowShown="0" dataDxfId="4">
  <autoFilter ref="I1:I78"/>
  <sortState ref="I2:I78">
    <sortCondition ref="I3"/>
  </sortState>
  <tableColumns count="1">
    <tableColumn id="1" name="בעלויות" dataDxfId="3"/>
  </tableColumns>
  <tableStyleInfo name="TableStyleMedium2" showFirstColumn="0" showLastColumn="0" showRowStripes="1" showColumnStripes="0"/>
</table>
</file>

<file path=xl/tables/table8.xml><?xml version="1.0" encoding="utf-8"?>
<table xmlns="http://schemas.openxmlformats.org/spreadsheetml/2006/main" id="11" name="טבלה11" displayName="טבלה11" ref="K1:K712" totalsRowShown="0" dataDxfId="2" tableBorderDxfId="1">
  <autoFilter ref="K1:K712"/>
  <sortState ref="K2:K712">
    <sortCondition ref="K712"/>
  </sortState>
  <tableColumns count="1">
    <tableColumn id="1" name="גני ילדים" dataDxfId="0"/>
  </tableColumns>
  <tableStyleInfo name="TableStyleMedium2" showFirstColumn="0" showLastColumn="0" showRowStripes="1" showColumnStripes="0"/>
</table>
</file>

<file path=xl/tables/table9.xml><?xml version="1.0" encoding="utf-8"?>
<table xmlns="http://schemas.openxmlformats.org/spreadsheetml/2006/main" id="7" name="Table7" displayName="Table7" ref="M1:M5" totalsRowShown="0">
  <autoFilter ref="M1:M5"/>
  <tableColumns count="1">
    <tableColumn id="1" name="בקשות מיוחדות"/>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table" Target="../tables/table4.xml"/><Relationship Id="rId1" Type="http://schemas.openxmlformats.org/officeDocument/2006/relationships/table" Target="../tables/table3.xm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W20"/>
  <sheetViews>
    <sheetView rightToLeft="1" tabSelected="1" zoomScaleNormal="100" workbookViewId="0">
      <selection sqref="A1:J1"/>
    </sheetView>
  </sheetViews>
  <sheetFormatPr defaultColWidth="9" defaultRowHeight="14.25" x14ac:dyDescent="0.2"/>
  <cols>
    <col min="1" max="1" width="9.875" style="24" bestFit="1" customWidth="1"/>
    <col min="2" max="2" width="8.375" style="24" customWidth="1"/>
    <col min="3" max="3" width="9.875" style="24" bestFit="1" customWidth="1"/>
    <col min="4" max="5" width="9" style="24"/>
    <col min="6" max="7" width="11.375" style="24" customWidth="1"/>
    <col min="8" max="8" width="18.375" style="24" bestFit="1" customWidth="1"/>
    <col min="9" max="9" width="9" style="24"/>
    <col min="10" max="10" width="10.625" style="24" customWidth="1"/>
    <col min="11" max="11" width="9.25" style="24" customWidth="1"/>
    <col min="12" max="12" width="9.75" style="24" customWidth="1"/>
    <col min="13" max="13" width="11.375" style="24" customWidth="1"/>
    <col min="14" max="19" width="10.25" style="24" customWidth="1"/>
    <col min="20" max="21" width="9" style="24"/>
    <col min="22" max="22" width="25.375" style="24" customWidth="1"/>
    <col min="23" max="16384" width="9" style="24"/>
  </cols>
  <sheetData>
    <row r="1" spans="1:23" ht="15" x14ac:dyDescent="0.2">
      <c r="A1" s="69" t="s">
        <v>599</v>
      </c>
      <c r="B1" s="70"/>
      <c r="C1" s="70"/>
      <c r="D1" s="70"/>
      <c r="E1" s="70"/>
      <c r="F1" s="70"/>
      <c r="G1" s="70"/>
      <c r="H1" s="70"/>
      <c r="I1" s="70"/>
      <c r="J1" s="71"/>
    </row>
    <row r="2" spans="1:23" ht="25.5" customHeight="1" x14ac:dyDescent="0.2">
      <c r="A2" s="72" t="s">
        <v>596</v>
      </c>
      <c r="B2" s="73"/>
      <c r="C2" s="73"/>
      <c r="D2" s="73"/>
      <c r="E2" s="73"/>
      <c r="F2" s="73"/>
      <c r="G2" s="73"/>
      <c r="H2" s="73"/>
      <c r="I2" s="73"/>
      <c r="J2" s="74"/>
    </row>
    <row r="3" spans="1:23" ht="15" customHeight="1" x14ac:dyDescent="0.2">
      <c r="A3" s="27">
        <v>1</v>
      </c>
      <c r="B3" s="75" t="s">
        <v>613</v>
      </c>
      <c r="C3" s="75"/>
      <c r="D3" s="75"/>
      <c r="E3" s="75"/>
      <c r="F3" s="75"/>
      <c r="G3" s="75"/>
      <c r="H3" s="75"/>
      <c r="I3" s="75"/>
      <c r="J3" s="76"/>
    </row>
    <row r="4" spans="1:23" ht="34.5" customHeight="1" x14ac:dyDescent="0.2">
      <c r="A4" s="27"/>
      <c r="B4" s="75" t="s">
        <v>614</v>
      </c>
      <c r="C4" s="75"/>
      <c r="D4" s="75"/>
      <c r="E4" s="75"/>
      <c r="F4" s="75"/>
      <c r="G4" s="75"/>
      <c r="H4" s="75"/>
      <c r="I4" s="75"/>
      <c r="J4" s="76"/>
    </row>
    <row r="5" spans="1:23" ht="15" customHeight="1" x14ac:dyDescent="0.2">
      <c r="A5" s="27">
        <v>2</v>
      </c>
      <c r="B5" s="75" t="s">
        <v>600</v>
      </c>
      <c r="C5" s="75"/>
      <c r="D5" s="75"/>
      <c r="E5" s="75"/>
      <c r="F5" s="75"/>
      <c r="G5" s="75"/>
      <c r="H5" s="75"/>
      <c r="I5" s="75"/>
      <c r="J5" s="76"/>
    </row>
    <row r="6" spans="1:23" ht="64.5" customHeight="1" x14ac:dyDescent="0.2">
      <c r="A6" s="27"/>
      <c r="B6" s="75" t="s">
        <v>597</v>
      </c>
      <c r="C6" s="75"/>
      <c r="D6" s="75"/>
      <c r="E6" s="75"/>
      <c r="F6" s="75"/>
      <c r="G6" s="75"/>
      <c r="H6" s="75"/>
      <c r="I6" s="75"/>
      <c r="J6" s="76"/>
    </row>
    <row r="7" spans="1:23" ht="65.25" customHeight="1" x14ac:dyDescent="0.2">
      <c r="A7" s="27"/>
      <c r="B7" s="75" t="s">
        <v>598</v>
      </c>
      <c r="C7" s="75"/>
      <c r="D7" s="75"/>
      <c r="E7" s="75"/>
      <c r="F7" s="75"/>
      <c r="G7" s="75"/>
      <c r="H7" s="75"/>
      <c r="I7" s="75"/>
      <c r="J7" s="76"/>
    </row>
    <row r="8" spans="1:23" ht="15" customHeight="1" x14ac:dyDescent="0.2">
      <c r="A8" s="27">
        <v>3</v>
      </c>
      <c r="B8" s="75" t="s">
        <v>601</v>
      </c>
      <c r="C8" s="75"/>
      <c r="D8" s="75"/>
      <c r="E8" s="75"/>
      <c r="F8" s="75"/>
      <c r="G8" s="75"/>
      <c r="H8" s="75"/>
      <c r="I8" s="75"/>
      <c r="J8" s="76"/>
    </row>
    <row r="9" spans="1:23" ht="36" customHeight="1" x14ac:dyDescent="0.2">
      <c r="A9" s="27"/>
      <c r="B9" s="75" t="s">
        <v>615</v>
      </c>
      <c r="C9" s="75"/>
      <c r="D9" s="75"/>
      <c r="E9" s="75"/>
      <c r="F9" s="75"/>
      <c r="G9" s="75"/>
      <c r="H9" s="75"/>
      <c r="I9" s="75"/>
      <c r="J9" s="76"/>
    </row>
    <row r="10" spans="1:23" ht="15" customHeight="1" x14ac:dyDescent="0.2">
      <c r="A10" s="27">
        <v>4</v>
      </c>
      <c r="B10" s="75" t="s">
        <v>602</v>
      </c>
      <c r="C10" s="75"/>
      <c r="D10" s="75"/>
      <c r="E10" s="75"/>
      <c r="F10" s="75"/>
      <c r="G10" s="75"/>
      <c r="H10" s="75"/>
      <c r="I10" s="75"/>
      <c r="J10" s="76"/>
      <c r="K10" s="25" t="str">
        <f>IF(AND(ISNUMBER(טבלה2[[#This Row],[בסיס משרה
בחירה מרשימה]]),ISNUMBER(טבלה2[[#This Row],[ש"ש
ערכים 1-45]])),MIN(1.4,(טבלה2[[#This Row],[ש"ש
ערכים 1-45]]/טבלה2[[#This Row],[בסיס משרה
בחירה מרשימה]]+IF(טבלה2[[#This Row],[גננת/ מורה אם 
(כן/ לא)]]="כן",0.1,0))),"")</f>
        <v/>
      </c>
    </row>
    <row r="11" spans="1:23" ht="28.5" customHeight="1" thickBot="1" x14ac:dyDescent="0.25">
      <c r="A11" s="26"/>
      <c r="B11" s="65" t="s">
        <v>616</v>
      </c>
      <c r="C11" s="65"/>
      <c r="D11" s="65"/>
      <c r="E11" s="65"/>
      <c r="F11" s="65"/>
      <c r="G11" s="65"/>
      <c r="H11" s="65"/>
      <c r="I11" s="65"/>
      <c r="J11" s="66"/>
      <c r="K11" s="25" t="str">
        <f>IF(AND(ISNUMBER(טבלה2[[#This Row],[בסיס משרה
בחירה מרשימה]]),ISNUMBER(טבלה2[[#This Row],[ש"ש
ערכים 1-45]])),MIN(1.4,(טבלה2[[#This Row],[ש"ש
ערכים 1-45]]/טבלה2[[#This Row],[בסיס משרה
בחירה מרשימה]]+IF(טבלה2[[#This Row],[גננת/ מורה אם 
(כן/ לא)]]="כן",0.1,0))),"")</f>
        <v/>
      </c>
    </row>
    <row r="14" spans="1:23" ht="15" thickBot="1" x14ac:dyDescent="0.25"/>
    <row r="15" spans="1:23" ht="46.5" customHeight="1" thickBot="1" x14ac:dyDescent="0.25">
      <c r="A15" s="67" t="s">
        <v>7</v>
      </c>
      <c r="B15" s="68"/>
      <c r="C15" s="68"/>
      <c r="D15" s="68"/>
      <c r="E15" s="68"/>
      <c r="F15" s="68"/>
      <c r="G15" s="68"/>
      <c r="H15" s="68"/>
      <c r="I15" s="68"/>
      <c r="J15" s="68"/>
      <c r="K15" s="68"/>
      <c r="L15" s="68"/>
      <c r="M15" s="68"/>
      <c r="N15" s="62" t="s">
        <v>3</v>
      </c>
      <c r="O15" s="63"/>
      <c r="P15" s="63"/>
      <c r="Q15" s="63"/>
      <c r="R15" s="63"/>
      <c r="S15" s="63"/>
      <c r="T15" s="63"/>
      <c r="U15" s="63"/>
      <c r="V15" s="63"/>
      <c r="W15" s="64"/>
    </row>
    <row r="16" spans="1:23" ht="117.75" thickBot="1" x14ac:dyDescent="0.25">
      <c r="A16" s="36" t="s">
        <v>576</v>
      </c>
      <c r="B16" s="37" t="s">
        <v>567</v>
      </c>
      <c r="C16" s="37" t="s">
        <v>578</v>
      </c>
      <c r="D16" s="37" t="s">
        <v>579</v>
      </c>
      <c r="E16" s="37" t="s">
        <v>603</v>
      </c>
      <c r="F16" s="37" t="s">
        <v>582</v>
      </c>
      <c r="G16" s="37" t="s">
        <v>583</v>
      </c>
      <c r="H16" s="37" t="s">
        <v>568</v>
      </c>
      <c r="I16" s="37" t="s">
        <v>569</v>
      </c>
      <c r="J16" s="37" t="s">
        <v>581</v>
      </c>
      <c r="K16" s="37" t="s">
        <v>570</v>
      </c>
      <c r="L16" s="37" t="s">
        <v>586</v>
      </c>
      <c r="M16" s="38" t="s">
        <v>604</v>
      </c>
      <c r="N16" s="54" t="s">
        <v>563</v>
      </c>
      <c r="O16" s="55" t="s">
        <v>564</v>
      </c>
      <c r="P16" s="55" t="s">
        <v>571</v>
      </c>
      <c r="Q16" s="55" t="s">
        <v>572</v>
      </c>
      <c r="R16" s="55" t="s">
        <v>573</v>
      </c>
      <c r="S16" s="55" t="s">
        <v>577</v>
      </c>
      <c r="T16" s="55" t="s">
        <v>587</v>
      </c>
      <c r="U16" s="55" t="s">
        <v>565</v>
      </c>
      <c r="V16" s="55" t="s">
        <v>594</v>
      </c>
      <c r="W16" s="56" t="s">
        <v>618</v>
      </c>
    </row>
    <row r="17" spans="1:23" x14ac:dyDescent="0.2">
      <c r="A17" s="57">
        <v>515038214</v>
      </c>
      <c r="B17" s="58">
        <v>720805</v>
      </c>
      <c r="C17" s="59">
        <v>111111111</v>
      </c>
      <c r="D17" s="58" t="s">
        <v>605</v>
      </c>
      <c r="E17" s="58" t="s">
        <v>606</v>
      </c>
      <c r="F17" s="60">
        <v>44075</v>
      </c>
      <c r="G17" s="60">
        <v>44377</v>
      </c>
      <c r="H17" s="58" t="s">
        <v>10</v>
      </c>
      <c r="I17" s="58" t="s">
        <v>15</v>
      </c>
      <c r="J17" s="60">
        <v>27395</v>
      </c>
      <c r="K17" s="52">
        <v>30.4</v>
      </c>
      <c r="L17" s="52">
        <v>30.4</v>
      </c>
      <c r="M17" s="61">
        <v>1.1000000000000001</v>
      </c>
      <c r="N17" s="52" t="s">
        <v>31</v>
      </c>
      <c r="O17" s="52">
        <v>22</v>
      </c>
      <c r="P17" s="52" t="s">
        <v>15</v>
      </c>
      <c r="Q17" s="52" t="s">
        <v>15</v>
      </c>
      <c r="R17" s="52" t="s">
        <v>15</v>
      </c>
      <c r="S17" s="52" t="s">
        <v>15</v>
      </c>
      <c r="T17" s="52">
        <v>5</v>
      </c>
      <c r="U17" s="52">
        <v>8.75</v>
      </c>
      <c r="V17" s="53"/>
      <c r="W17" s="52">
        <v>16</v>
      </c>
    </row>
    <row r="18" spans="1:23" x14ac:dyDescent="0.2">
      <c r="A18" s="29">
        <v>500261003</v>
      </c>
      <c r="B18" s="30">
        <v>110114</v>
      </c>
      <c r="C18" s="30">
        <v>222222222</v>
      </c>
      <c r="D18" s="30" t="s">
        <v>607</v>
      </c>
      <c r="E18" s="30" t="s">
        <v>608</v>
      </c>
      <c r="F18" s="31">
        <v>44075</v>
      </c>
      <c r="G18" s="31">
        <v>44377</v>
      </c>
      <c r="H18" s="32" t="s">
        <v>12</v>
      </c>
      <c r="I18" s="32" t="s">
        <v>14</v>
      </c>
      <c r="J18" s="31">
        <v>25966</v>
      </c>
      <c r="K18" s="43">
        <v>33.799999999999997</v>
      </c>
      <c r="L18" s="43">
        <v>30.4</v>
      </c>
      <c r="M18" s="44">
        <v>0.89939999999999998</v>
      </c>
      <c r="N18" s="45" t="s">
        <v>30</v>
      </c>
      <c r="O18" s="45">
        <v>28</v>
      </c>
      <c r="P18" s="45" t="s">
        <v>15</v>
      </c>
      <c r="Q18" s="45" t="s">
        <v>14</v>
      </c>
      <c r="R18" s="45" t="s">
        <v>15</v>
      </c>
      <c r="S18" s="45" t="s">
        <v>15</v>
      </c>
      <c r="T18" s="45">
        <v>12</v>
      </c>
      <c r="U18" s="45">
        <v>0</v>
      </c>
      <c r="V18" s="48"/>
      <c r="W18" s="43">
        <v>0</v>
      </c>
    </row>
    <row r="19" spans="1:23" x14ac:dyDescent="0.2">
      <c r="A19" s="33">
        <v>500701164</v>
      </c>
      <c r="B19" s="34">
        <v>158980</v>
      </c>
      <c r="C19" s="34">
        <v>333333333</v>
      </c>
      <c r="D19" s="34" t="s">
        <v>609</v>
      </c>
      <c r="E19" s="34" t="s">
        <v>610</v>
      </c>
      <c r="F19" s="28">
        <v>44105</v>
      </c>
      <c r="G19" s="28">
        <v>44377</v>
      </c>
      <c r="H19" s="34" t="s">
        <v>38</v>
      </c>
      <c r="I19" s="34" t="s">
        <v>14</v>
      </c>
      <c r="J19" s="35">
        <v>29283</v>
      </c>
      <c r="K19" s="46">
        <v>36</v>
      </c>
      <c r="L19" s="46">
        <v>12</v>
      </c>
      <c r="M19" s="42">
        <v>0.33329999999999999</v>
      </c>
      <c r="N19" s="46" t="s">
        <v>31</v>
      </c>
      <c r="O19" s="46">
        <v>10</v>
      </c>
      <c r="P19" s="46" t="s">
        <v>15</v>
      </c>
      <c r="Q19" s="46" t="s">
        <v>15</v>
      </c>
      <c r="R19" s="46" t="s">
        <v>15</v>
      </c>
      <c r="S19" s="46" t="s">
        <v>15</v>
      </c>
      <c r="T19" s="46">
        <v>3</v>
      </c>
      <c r="U19" s="46">
        <v>8.75</v>
      </c>
      <c r="V19" s="47"/>
      <c r="W19" s="41">
        <v>0</v>
      </c>
    </row>
    <row r="20" spans="1:23" x14ac:dyDescent="0.2">
      <c r="A20" s="29">
        <v>500261003</v>
      </c>
      <c r="B20" s="30">
        <v>110114</v>
      </c>
      <c r="C20" s="30">
        <v>444444444</v>
      </c>
      <c r="D20" s="30" t="s">
        <v>611</v>
      </c>
      <c r="E20" s="30" t="s">
        <v>612</v>
      </c>
      <c r="F20" s="31">
        <v>44075</v>
      </c>
      <c r="G20" s="31">
        <v>44316</v>
      </c>
      <c r="H20" s="32" t="s">
        <v>10</v>
      </c>
      <c r="I20" s="32" t="s">
        <v>15</v>
      </c>
      <c r="J20" s="31">
        <v>23105</v>
      </c>
      <c r="K20" s="43">
        <v>26</v>
      </c>
      <c r="L20" s="43">
        <v>30</v>
      </c>
      <c r="M20" s="44">
        <v>1.2538</v>
      </c>
      <c r="N20" s="43" t="s">
        <v>27</v>
      </c>
      <c r="O20" s="45">
        <v>22</v>
      </c>
      <c r="P20" s="45" t="s">
        <v>14</v>
      </c>
      <c r="Q20" s="45" t="s">
        <v>14</v>
      </c>
      <c r="R20" s="45" t="s">
        <v>14</v>
      </c>
      <c r="S20" s="45" t="s">
        <v>14</v>
      </c>
      <c r="T20" s="45">
        <v>0</v>
      </c>
      <c r="U20" s="45">
        <v>0</v>
      </c>
      <c r="V20" s="48"/>
      <c r="W20" s="43">
        <v>10</v>
      </c>
    </row>
  </sheetData>
  <sheetProtection algorithmName="SHA-512" hashValue="uz4zgeoa++DRuKAMHMfr1t6/hPs+9n/p7YABuptga3CeJOAkMy5ltrN3GypoqcunsTZTt2PTkNfi2ojIWCJYcg==" saltValue="AnTiovfO2YCxuMRIY+zaXg==" spinCount="100000" sheet="1" objects="1" scenarios="1" selectLockedCells="1" selectUnlockedCells="1"/>
  <mergeCells count="13">
    <mergeCell ref="N15:W15"/>
    <mergeCell ref="B11:J11"/>
    <mergeCell ref="A15:M15"/>
    <mergeCell ref="A1:J1"/>
    <mergeCell ref="A2:J2"/>
    <mergeCell ref="B3:J3"/>
    <mergeCell ref="B4:J4"/>
    <mergeCell ref="B5:J5"/>
    <mergeCell ref="B6:J6"/>
    <mergeCell ref="B7:J7"/>
    <mergeCell ref="B8:J8"/>
    <mergeCell ref="B9:J9"/>
    <mergeCell ref="B10:J10"/>
  </mergeCells>
  <dataValidations count="8">
    <dataValidation type="decimal" allowBlank="1" showInputMessage="1" showErrorMessage="1" sqref="S10:S11 U17:U20">
      <formula1>0</formula1>
      <formula2>8.75</formula2>
    </dataValidation>
    <dataValidation type="whole" allowBlank="1" showInputMessage="1" showErrorMessage="1" sqref="R10:R11 T17:T20">
      <formula1>0</formula1>
      <formula2>16</formula2>
    </dataValidation>
    <dataValidation type="whole" allowBlank="1" showInputMessage="1" showErrorMessage="1" sqref="M10:M11 O17:O20">
      <formula1>1</formula1>
      <formula2>36</formula2>
    </dataValidation>
    <dataValidation type="date" allowBlank="1" showInputMessage="1" showErrorMessage="1" sqref="F17:G20">
      <formula1>44075</formula1>
      <formula2>44377</formula2>
    </dataValidation>
    <dataValidation type="whole" allowBlank="1" showInputMessage="1" showErrorMessage="1" sqref="C17:C20">
      <formula1>0</formula1>
      <formula2>999999999</formula2>
    </dataValidation>
    <dataValidation type="decimal" allowBlank="1" showInputMessage="1" showErrorMessage="1" sqref="L17:L18 L20">
      <formula1>1</formula1>
      <formula2>45</formula2>
    </dataValidation>
    <dataValidation type="date" allowBlank="1" showInputMessage="1" showErrorMessage="1" sqref="J17:J20">
      <formula1>10959</formula1>
      <formula2>37257</formula2>
    </dataValidation>
    <dataValidation type="decimal" allowBlank="1" showInputMessage="1" showErrorMessage="1" sqref="L19">
      <formula1>0</formula1>
      <formula2>45</formula2>
    </dataValidation>
  </dataValidations>
  <pageMargins left="0.7" right="0.7" top="0.75" bottom="0.75" header="0.3" footer="0.3"/>
  <pageSetup paperSize="9" scale="75" orientation="portrait" r:id="rId1"/>
  <drawing r:id="rId2"/>
  <extLst>
    <ext xmlns:x14="http://schemas.microsoft.com/office/spreadsheetml/2009/9/main" uri="{CCE6A557-97BC-4b89-ADB6-D9C93CAAB3DF}">
      <x14:dataValidations xmlns:xm="http://schemas.microsoft.com/office/excel/2006/main" count="13">
        <x14:dataValidation type="list" allowBlank="1" showInputMessage="1" showErrorMessage="1">
          <x14:formula1>
            <xm:f>'ערכים לבחירה'!$G$2:$G$18</xm:f>
          </x14:formula1>
          <xm:sqref>L10:L11 N17 N20</xm:sqref>
        </x14:dataValidation>
        <x14:dataValidation type="list" allowBlank="1" showInputMessage="1" showErrorMessage="1">
          <x14:formula1>
            <xm:f>'ערכים לבחירה'!$C$2:$C$4</xm:f>
          </x14:formula1>
          <xm:sqref>N10:Q11 I20 P17:S17 I17:I18</xm:sqref>
        </x14:dataValidation>
        <x14:dataValidation type="list" allowBlank="1" showInputMessage="1" showErrorMessage="1">
          <x14:formula1>
            <xm:f>'ערכים לבחירה'!$M$2:$M$5</xm:f>
          </x14:formula1>
          <xm:sqref>V17:V20</xm:sqref>
        </x14:dataValidation>
        <x14:dataValidation type="list" allowBlank="1" showInputMessage="1" showErrorMessage="1">
          <x14:formula1>
            <xm:f>'ערכים לבחירה'!$E$2:$E$14</xm:f>
          </x14:formula1>
          <xm:sqref>K17:K18 K20</xm:sqref>
        </x14:dataValidation>
        <x14:dataValidation type="list" allowBlank="1" showInputMessage="1" showErrorMessage="1">
          <x14:formula1>
            <xm:f>'ערכים לבחירה'!$K$3:$K$712</xm:f>
          </x14:formula1>
          <xm:sqref>B17</xm:sqref>
        </x14:dataValidation>
        <x14:dataValidation type="list" allowBlank="1" showInputMessage="1" showErrorMessage="1">
          <x14:formula1>
            <xm:f>'ערכים לבחירה'!$I$3:$I$78</xm:f>
          </x14:formula1>
          <xm:sqref>A17</xm:sqref>
        </x14:dataValidation>
        <x14:dataValidation type="list" allowBlank="1" showInputMessage="1" showErrorMessage="1">
          <x14:formula1>
            <xm:f>'ערכים לבחירה'!$A$2:$A$8</xm:f>
          </x14:formula1>
          <xm:sqref>H17:H18 H20</xm:sqref>
        </x14:dataValidation>
        <x14:dataValidation type="list" allowBlank="1" showInputMessage="1" showErrorMessage="1">
          <x14:formula1>
            <xm:f>'I:\MOE\אופק חדש בחנמ מוכשר בגצ ויצו\02 ניהול גני חנמ מוכשר והשוואת תנאים\[קובץ מאורית ריזל - שלב ביניים.xlsx]ערכים לבחירה'!#REF!</xm:f>
          </x14:formula1>
          <xm:sqref>B18:B20</xm:sqref>
        </x14:dataValidation>
        <x14:dataValidation type="list" allowBlank="1" showInputMessage="1" showErrorMessage="1">
          <x14:formula1>
            <xm:f>'I:\MOE\אופק חדש בחנמ מוכשר בגצ ויצו\02 ניהול גני חנמ מוכשר והשוואת תנאים\[קובץ מאורית ריזל - שלב ביניים.xlsx]ערכים לבחירה'!#REF!</xm:f>
          </x14:formula1>
          <xm:sqref>A18:A20</xm:sqref>
        </x14:dataValidation>
        <x14:dataValidation type="list" allowBlank="1" showInputMessage="1" showErrorMessage="1">
          <x14:formula1>
            <xm:f>'I:\MOE\אופק חדש בחנמ מוכשר בגצ ויצו\02 ניהול גני חנמ מוכשר והשוואת תנאים\[קובץ מאורית ריזל - שלב ביניים.xlsx]ערכים לבחירה'!#REF!</xm:f>
          </x14:formula1>
          <xm:sqref>N18:N19</xm:sqref>
        </x14:dataValidation>
        <x14:dataValidation type="list" allowBlank="1" showInputMessage="1" showErrorMessage="1">
          <x14:formula1>
            <xm:f>'I:\MOE\אופק חדש בחנמ מוכשר בגצ ויצו\02 ניהול גני חנמ מוכשר והשוואת תנאים\[קובץ מאורית ריזל - שלב ביניים.xlsx]ערכים לבחירה'!#REF!</xm:f>
          </x14:formula1>
          <xm:sqref>P18:S20 I19</xm:sqref>
        </x14:dataValidation>
        <x14:dataValidation type="list" allowBlank="1" showInputMessage="1" showErrorMessage="1">
          <x14:formula1>
            <xm:f>'I:\MOE\אופק חדש בחנמ מוכשר בגצ ויצו\02 ניהול גני חנמ מוכשר והשוואת תנאים\[קובץ מאורית ריזל - שלב ביניים.xlsx]ערכים לבחירה'!#REF!</xm:f>
          </x14:formula1>
          <xm:sqref>K19</xm:sqref>
        </x14:dataValidation>
        <x14:dataValidation type="list" allowBlank="1" showInputMessage="1" showErrorMessage="1">
          <x14:formula1>
            <xm:f>'I:\MOE\אופק חדש בחנמ מוכשר בגצ ויצו\02 ניהול גני חנמ מוכשר והשוואת תנאים\[קובץ מאורית ריזל - שלב ביניים.xlsx]ערכים לבחירה'!#REF!</xm:f>
          </x14:formula1>
          <xm:sqref>H19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Z230"/>
  <sheetViews>
    <sheetView rightToLeft="1" zoomScale="120" zoomScaleNormal="120" workbookViewId="0">
      <pane xSplit="5" ySplit="2" topLeftCell="F3" activePane="bottomRight" state="frozen"/>
      <selection pane="topRight" activeCell="F1" sqref="F1"/>
      <selection pane="bottomLeft" activeCell="A3" sqref="A3"/>
      <selection pane="bottomRight" activeCell="A3" sqref="A3"/>
    </sheetView>
  </sheetViews>
  <sheetFormatPr defaultRowHeight="14.25" x14ac:dyDescent="0.2"/>
  <cols>
    <col min="1" max="1" width="11.125" customWidth="1"/>
    <col min="3" max="3" width="10" bestFit="1" customWidth="1"/>
    <col min="4" max="4" width="15.75" customWidth="1"/>
    <col min="5" max="7" width="14.875" customWidth="1"/>
    <col min="8" max="8" width="15.375" customWidth="1"/>
    <col min="9" max="9" width="8.625" customWidth="1"/>
    <col min="10" max="10" width="10.625" bestFit="1" customWidth="1"/>
    <col min="11" max="11" width="7.625" customWidth="1"/>
    <col min="12" max="12" width="6.875" customWidth="1"/>
    <col min="13" max="13" width="13.375" customWidth="1"/>
    <col min="14" max="20" width="9.625" customWidth="1"/>
    <col min="21" max="21" width="11.125" customWidth="1"/>
    <col min="22" max="22" width="24.875" customWidth="1"/>
    <col min="23" max="23" width="9.25" customWidth="1"/>
    <col min="25" max="26" width="7.875" hidden="1" customWidth="1"/>
  </cols>
  <sheetData>
    <row r="1" spans="1:26" ht="49.35" customHeight="1" thickBot="1" x14ac:dyDescent="0.25">
      <c r="A1" s="77" t="s">
        <v>7</v>
      </c>
      <c r="B1" s="78"/>
      <c r="C1" s="78"/>
      <c r="D1" s="78"/>
      <c r="E1" s="78"/>
      <c r="F1" s="78"/>
      <c r="G1" s="78"/>
      <c r="H1" s="78"/>
      <c r="I1" s="78"/>
      <c r="J1" s="78"/>
      <c r="K1" s="78"/>
      <c r="L1" s="78"/>
      <c r="M1" s="79"/>
      <c r="N1" s="80" t="s">
        <v>3</v>
      </c>
      <c r="O1" s="81"/>
      <c r="P1" s="81"/>
      <c r="Q1" s="81"/>
      <c r="R1" s="81"/>
      <c r="S1" s="81"/>
      <c r="T1" s="81"/>
      <c r="U1" s="81"/>
      <c r="V1" s="81"/>
      <c r="W1" s="82"/>
    </row>
    <row r="2" spans="1:26" s="1" customFormat="1" ht="101.25" thickBot="1" x14ac:dyDescent="0.25">
      <c r="A2" s="36" t="s">
        <v>566</v>
      </c>
      <c r="B2" s="37" t="s">
        <v>567</v>
      </c>
      <c r="C2" s="37" t="s">
        <v>578</v>
      </c>
      <c r="D2" s="37" t="s">
        <v>579</v>
      </c>
      <c r="E2" s="37" t="s">
        <v>580</v>
      </c>
      <c r="F2" s="37" t="s">
        <v>582</v>
      </c>
      <c r="G2" s="37" t="s">
        <v>583</v>
      </c>
      <c r="H2" s="37" t="s">
        <v>568</v>
      </c>
      <c r="I2" s="37" t="s">
        <v>569</v>
      </c>
      <c r="J2" s="37" t="s">
        <v>581</v>
      </c>
      <c r="K2" s="37" t="s">
        <v>570</v>
      </c>
      <c r="L2" s="37" t="s">
        <v>586</v>
      </c>
      <c r="M2" s="38" t="s">
        <v>595</v>
      </c>
      <c r="N2" s="36" t="s">
        <v>563</v>
      </c>
      <c r="O2" s="37" t="s">
        <v>564</v>
      </c>
      <c r="P2" s="37" t="s">
        <v>571</v>
      </c>
      <c r="Q2" s="37" t="s">
        <v>575</v>
      </c>
      <c r="R2" s="37" t="s">
        <v>573</v>
      </c>
      <c r="S2" s="37" t="s">
        <v>574</v>
      </c>
      <c r="T2" s="37" t="s">
        <v>587</v>
      </c>
      <c r="U2" s="39" t="s">
        <v>565</v>
      </c>
      <c r="V2" s="37" t="s">
        <v>594</v>
      </c>
      <c r="W2" s="40" t="s">
        <v>617</v>
      </c>
      <c r="Y2" s="1" t="s">
        <v>584</v>
      </c>
      <c r="Z2" s="1" t="s">
        <v>585</v>
      </c>
    </row>
    <row r="3" spans="1:26" x14ac:dyDescent="0.2">
      <c r="A3" s="19"/>
      <c r="B3" s="20"/>
      <c r="C3" s="22"/>
      <c r="D3" s="20"/>
      <c r="E3" s="20"/>
      <c r="F3" s="20"/>
      <c r="G3" s="20"/>
      <c r="H3" s="20"/>
      <c r="I3" s="49"/>
      <c r="J3" s="50"/>
      <c r="K3" s="49"/>
      <c r="L3" s="49"/>
      <c r="M3" s="51" t="str">
        <f t="shared" ref="M3:M34" si="0">IF(ISNUMBER(Y3),MIN(1.4,Y3)+IF(ISNUMBER(Z3),Z3,0),"")</f>
        <v/>
      </c>
      <c r="N3" s="49"/>
      <c r="O3" s="49"/>
      <c r="P3" s="49"/>
      <c r="Q3" s="49"/>
      <c r="R3" s="49"/>
      <c r="S3" s="49"/>
      <c r="T3" s="49"/>
      <c r="U3" s="49"/>
      <c r="V3" s="20"/>
      <c r="W3" s="49"/>
      <c r="Y3" t="e">
        <f>טבלה2[[#This Row],[ש"ש
ערכים 1-45]]/טבלה2[[#This Row],[בסיס משרה
בחירה מרשימה]]</f>
        <v>#DIV/0!</v>
      </c>
      <c r="Z3" t="e">
        <f>IF(AND((Y3&gt;=0.79),טבלה2[[#This Row],[גננת/ מורה אם 
(כן/ לא)]]="כן",LEFT(טבלה2[[#This Row],[תפקיד
בחירה מרשימה]],1) &lt;&gt; "ע"),0.1,0)</f>
        <v>#DIV/0!</v>
      </c>
    </row>
    <row r="4" spans="1:26" x14ac:dyDescent="0.2">
      <c r="A4" s="19"/>
      <c r="B4" s="20"/>
      <c r="C4" s="22"/>
      <c r="D4" s="20"/>
      <c r="E4" s="20"/>
      <c r="F4" s="20"/>
      <c r="G4" s="20"/>
      <c r="H4" s="20"/>
      <c r="I4" s="49"/>
      <c r="J4" s="49"/>
      <c r="K4" s="49"/>
      <c r="L4" s="49"/>
      <c r="M4" s="51" t="str">
        <f t="shared" si="0"/>
        <v/>
      </c>
      <c r="N4" s="49"/>
      <c r="O4" s="49"/>
      <c r="P4" s="49"/>
      <c r="Q4" s="49"/>
      <c r="R4" s="49"/>
      <c r="S4" s="49"/>
      <c r="T4" s="49"/>
      <c r="U4" s="49"/>
      <c r="V4" s="20"/>
      <c r="W4" s="49"/>
      <c r="Y4" t="e">
        <f>טבלה2[[#This Row],[ש"ש
ערכים 1-45]]/טבלה2[[#This Row],[בסיס משרה
בחירה מרשימה]]</f>
        <v>#DIV/0!</v>
      </c>
      <c r="Z4" t="e">
        <f>IF(AND((Y4&gt;=0.79),טבלה2[[#This Row],[גננת/ מורה אם 
(כן/ לא)]]="כן",LEFT(טבלה2[[#This Row],[תפקיד
בחירה מרשימה]],1) &lt;&gt; "ע"),0.1,0)</f>
        <v>#DIV/0!</v>
      </c>
    </row>
    <row r="5" spans="1:26" x14ac:dyDescent="0.2">
      <c r="A5" s="19"/>
      <c r="B5" s="20"/>
      <c r="C5" s="22"/>
      <c r="D5" s="20"/>
      <c r="E5" s="20"/>
      <c r="F5" s="20"/>
      <c r="G5" s="20"/>
      <c r="H5" s="20"/>
      <c r="I5" s="49"/>
      <c r="J5" s="49"/>
      <c r="K5" s="49"/>
      <c r="L5" s="49"/>
      <c r="M5" s="51" t="str">
        <f t="shared" si="0"/>
        <v/>
      </c>
      <c r="N5" s="49"/>
      <c r="O5" s="49"/>
      <c r="P5" s="49"/>
      <c r="Q5" s="49"/>
      <c r="R5" s="49"/>
      <c r="S5" s="49"/>
      <c r="T5" s="49"/>
      <c r="U5" s="49"/>
      <c r="V5" s="20"/>
      <c r="W5" s="49"/>
      <c r="Y5" t="e">
        <f>טבלה2[[#This Row],[ש"ש
ערכים 1-45]]/טבלה2[[#This Row],[בסיס משרה
בחירה מרשימה]]</f>
        <v>#DIV/0!</v>
      </c>
      <c r="Z5" t="e">
        <f>IF(AND((Y5&gt;=0.79),טבלה2[[#This Row],[גננת/ מורה אם 
(כן/ לא)]]="כן",LEFT(טבלה2[[#This Row],[תפקיד
בחירה מרשימה]],1) &lt;&gt; "ע"),0.1,0)</f>
        <v>#DIV/0!</v>
      </c>
    </row>
    <row r="6" spans="1:26" x14ac:dyDescent="0.2">
      <c r="A6" s="19"/>
      <c r="B6" s="20"/>
      <c r="C6" s="22"/>
      <c r="D6" s="20"/>
      <c r="E6" s="20"/>
      <c r="F6" s="20"/>
      <c r="G6" s="20"/>
      <c r="H6" s="20"/>
      <c r="I6" s="49"/>
      <c r="J6" s="49"/>
      <c r="K6" s="49"/>
      <c r="L6" s="49"/>
      <c r="M6" s="51" t="str">
        <f t="shared" si="0"/>
        <v/>
      </c>
      <c r="N6" s="49"/>
      <c r="O6" s="49"/>
      <c r="P6" s="49"/>
      <c r="Q6" s="49"/>
      <c r="R6" s="49"/>
      <c r="S6" s="49"/>
      <c r="T6" s="49"/>
      <c r="U6" s="49"/>
      <c r="V6" s="20"/>
      <c r="W6" s="49"/>
      <c r="Y6" t="e">
        <f>טבלה2[[#This Row],[ש"ש
ערכים 1-45]]/טבלה2[[#This Row],[בסיס משרה
בחירה מרשימה]]</f>
        <v>#DIV/0!</v>
      </c>
      <c r="Z6" t="e">
        <f>IF(AND((Y6&gt;=0.79),טבלה2[[#This Row],[גננת/ מורה אם 
(כן/ לא)]]="כן",LEFT(טבלה2[[#This Row],[תפקיד
בחירה מרשימה]],1) &lt;&gt; "ע"),0.1,0)</f>
        <v>#DIV/0!</v>
      </c>
    </row>
    <row r="7" spans="1:26" x14ac:dyDescent="0.2">
      <c r="A7" s="19"/>
      <c r="B7" s="20"/>
      <c r="C7" s="22"/>
      <c r="D7" s="20"/>
      <c r="E7" s="20"/>
      <c r="F7" s="20"/>
      <c r="G7" s="20"/>
      <c r="H7" s="20"/>
      <c r="I7" s="49"/>
      <c r="J7" s="49"/>
      <c r="K7" s="49"/>
      <c r="L7" s="49"/>
      <c r="M7" s="51" t="str">
        <f t="shared" si="0"/>
        <v/>
      </c>
      <c r="N7" s="49"/>
      <c r="O7" s="49"/>
      <c r="P7" s="49"/>
      <c r="Q7" s="49"/>
      <c r="R7" s="49"/>
      <c r="S7" s="49"/>
      <c r="T7" s="49"/>
      <c r="U7" s="49"/>
      <c r="V7" s="20"/>
      <c r="W7" s="49"/>
      <c r="Y7" t="e">
        <f>טבלה2[[#This Row],[ש"ש
ערכים 1-45]]/טבלה2[[#This Row],[בסיס משרה
בחירה מרשימה]]</f>
        <v>#DIV/0!</v>
      </c>
      <c r="Z7" t="e">
        <f>IF(AND((Y7&gt;=0.79),טבלה2[[#This Row],[גננת/ מורה אם 
(כן/ לא)]]="כן",LEFT(טבלה2[[#This Row],[תפקיד
בחירה מרשימה]],1) &lt;&gt; "ע"),0.1,0)</f>
        <v>#DIV/0!</v>
      </c>
    </row>
    <row r="8" spans="1:26" x14ac:dyDescent="0.2">
      <c r="A8" s="19"/>
      <c r="B8" s="20"/>
      <c r="C8" s="22"/>
      <c r="D8" s="20"/>
      <c r="E8" s="20"/>
      <c r="F8" s="20"/>
      <c r="G8" s="20"/>
      <c r="H8" s="20"/>
      <c r="I8" s="49"/>
      <c r="J8" s="49"/>
      <c r="K8" s="49"/>
      <c r="L8" s="49"/>
      <c r="M8" s="51" t="str">
        <f t="shared" si="0"/>
        <v/>
      </c>
      <c r="N8" s="49"/>
      <c r="O8" s="49"/>
      <c r="P8" s="49"/>
      <c r="Q8" s="49"/>
      <c r="R8" s="49"/>
      <c r="S8" s="49"/>
      <c r="T8" s="49"/>
      <c r="U8" s="49"/>
      <c r="V8" s="20"/>
      <c r="W8" s="49"/>
      <c r="Y8" t="e">
        <f>טבלה2[[#This Row],[ש"ש
ערכים 1-45]]/טבלה2[[#This Row],[בסיס משרה
בחירה מרשימה]]</f>
        <v>#DIV/0!</v>
      </c>
      <c r="Z8" t="e">
        <f>IF(AND((Y8&gt;=0.79),טבלה2[[#This Row],[גננת/ מורה אם 
(כן/ לא)]]="כן",LEFT(טבלה2[[#This Row],[תפקיד
בחירה מרשימה]],1) &lt;&gt; "ע"),0.1,0)</f>
        <v>#DIV/0!</v>
      </c>
    </row>
    <row r="9" spans="1:26" x14ac:dyDescent="0.2">
      <c r="A9" s="19"/>
      <c r="B9" s="20"/>
      <c r="C9" s="22"/>
      <c r="D9" s="20"/>
      <c r="E9" s="20"/>
      <c r="F9" s="20"/>
      <c r="G9" s="20"/>
      <c r="H9" s="20"/>
      <c r="I9" s="49"/>
      <c r="J9" s="49"/>
      <c r="K9" s="49"/>
      <c r="L9" s="49"/>
      <c r="M9" s="51" t="str">
        <f t="shared" si="0"/>
        <v/>
      </c>
      <c r="N9" s="49"/>
      <c r="O9" s="49"/>
      <c r="P9" s="49"/>
      <c r="Q9" s="49"/>
      <c r="R9" s="49"/>
      <c r="S9" s="49"/>
      <c r="T9" s="49"/>
      <c r="U9" s="49"/>
      <c r="V9" s="20"/>
      <c r="W9" s="49"/>
      <c r="Y9" t="e">
        <f>טבלה2[[#This Row],[ש"ש
ערכים 1-45]]/טבלה2[[#This Row],[בסיס משרה
בחירה מרשימה]]</f>
        <v>#DIV/0!</v>
      </c>
      <c r="Z9" t="e">
        <f>IF(AND((Y9&gt;=0.79),טבלה2[[#This Row],[גננת/ מורה אם 
(כן/ לא)]]="כן",LEFT(טבלה2[[#This Row],[תפקיד
בחירה מרשימה]],1) &lt;&gt; "ע"),0.1,0)</f>
        <v>#DIV/0!</v>
      </c>
    </row>
    <row r="10" spans="1:26" x14ac:dyDescent="0.2">
      <c r="A10" s="19"/>
      <c r="B10" s="20"/>
      <c r="C10" s="22"/>
      <c r="D10" s="20"/>
      <c r="E10" s="20"/>
      <c r="F10" s="20"/>
      <c r="G10" s="20"/>
      <c r="H10" s="20"/>
      <c r="I10" s="49"/>
      <c r="J10" s="49"/>
      <c r="K10" s="49"/>
      <c r="L10" s="49"/>
      <c r="M10" s="51" t="str">
        <f t="shared" si="0"/>
        <v/>
      </c>
      <c r="N10" s="49"/>
      <c r="O10" s="49"/>
      <c r="P10" s="49"/>
      <c r="Q10" s="49"/>
      <c r="R10" s="49"/>
      <c r="S10" s="49"/>
      <c r="T10" s="49"/>
      <c r="U10" s="49"/>
      <c r="V10" s="20"/>
      <c r="W10" s="49"/>
      <c r="Y10" t="e">
        <f>טבלה2[[#This Row],[ש"ש
ערכים 1-45]]/טבלה2[[#This Row],[בסיס משרה
בחירה מרשימה]]</f>
        <v>#DIV/0!</v>
      </c>
      <c r="Z10" t="e">
        <f>IF(AND((Y10&gt;=0.79),טבלה2[[#This Row],[גננת/ מורה אם 
(כן/ לא)]]="כן",LEFT(טבלה2[[#This Row],[תפקיד
בחירה מרשימה]],1) &lt;&gt; "ע"),0.1,0)</f>
        <v>#DIV/0!</v>
      </c>
    </row>
    <row r="11" spans="1:26" x14ac:dyDescent="0.2">
      <c r="A11" s="19"/>
      <c r="B11" s="20"/>
      <c r="C11" s="22"/>
      <c r="D11" s="20"/>
      <c r="E11" s="20"/>
      <c r="F11" s="20"/>
      <c r="G11" s="20"/>
      <c r="H11" s="20"/>
      <c r="I11" s="49"/>
      <c r="J11" s="49"/>
      <c r="K11" s="49"/>
      <c r="L11" s="49"/>
      <c r="M11" s="51" t="str">
        <f t="shared" si="0"/>
        <v/>
      </c>
      <c r="N11" s="49"/>
      <c r="O11" s="49"/>
      <c r="P11" s="49"/>
      <c r="Q11" s="49"/>
      <c r="R11" s="49"/>
      <c r="S11" s="49"/>
      <c r="T11" s="49"/>
      <c r="U11" s="49"/>
      <c r="V11" s="20"/>
      <c r="W11" s="49"/>
      <c r="Y11" t="e">
        <f>טבלה2[[#This Row],[ש"ש
ערכים 1-45]]/טבלה2[[#This Row],[בסיס משרה
בחירה מרשימה]]</f>
        <v>#DIV/0!</v>
      </c>
      <c r="Z11" t="e">
        <f>IF(AND((Y11&gt;=0.79),טבלה2[[#This Row],[גננת/ מורה אם 
(כן/ לא)]]="כן",LEFT(טבלה2[[#This Row],[תפקיד
בחירה מרשימה]],1) &lt;&gt; "ע"),0.1,0)</f>
        <v>#DIV/0!</v>
      </c>
    </row>
    <row r="12" spans="1:26" x14ac:dyDescent="0.2">
      <c r="A12" s="19"/>
      <c r="B12" s="20"/>
      <c r="C12" s="22"/>
      <c r="D12" s="20"/>
      <c r="E12" s="20"/>
      <c r="F12" s="20"/>
      <c r="G12" s="20"/>
      <c r="H12" s="20"/>
      <c r="I12" s="49"/>
      <c r="J12" s="49"/>
      <c r="K12" s="49"/>
      <c r="L12" s="49"/>
      <c r="M12" s="51" t="str">
        <f t="shared" si="0"/>
        <v/>
      </c>
      <c r="N12" s="49"/>
      <c r="O12" s="49"/>
      <c r="P12" s="49"/>
      <c r="Q12" s="49"/>
      <c r="R12" s="49"/>
      <c r="S12" s="49"/>
      <c r="T12" s="49"/>
      <c r="U12" s="49"/>
      <c r="V12" s="20"/>
      <c r="W12" s="49"/>
      <c r="Y12" t="e">
        <f>טבלה2[[#This Row],[ש"ש
ערכים 1-45]]/טבלה2[[#This Row],[בסיס משרה
בחירה מרשימה]]</f>
        <v>#DIV/0!</v>
      </c>
      <c r="Z12" t="e">
        <f>IF(AND((Y12&gt;=0.79),טבלה2[[#This Row],[גננת/ מורה אם 
(כן/ לא)]]="כן",LEFT(טבלה2[[#This Row],[תפקיד
בחירה מרשימה]],1) &lt;&gt; "ע"),0.1,0)</f>
        <v>#DIV/0!</v>
      </c>
    </row>
    <row r="13" spans="1:26" x14ac:dyDescent="0.2">
      <c r="A13" s="19"/>
      <c r="B13" s="20"/>
      <c r="C13" s="22"/>
      <c r="D13" s="20"/>
      <c r="E13" s="20"/>
      <c r="F13" s="20"/>
      <c r="G13" s="20"/>
      <c r="H13" s="20"/>
      <c r="I13" s="49"/>
      <c r="J13" s="49"/>
      <c r="K13" s="49"/>
      <c r="L13" s="49"/>
      <c r="M13" s="51" t="str">
        <f t="shared" si="0"/>
        <v/>
      </c>
      <c r="N13" s="49"/>
      <c r="O13" s="49"/>
      <c r="P13" s="49"/>
      <c r="Q13" s="49"/>
      <c r="R13" s="49"/>
      <c r="S13" s="49"/>
      <c r="T13" s="49"/>
      <c r="U13" s="49"/>
      <c r="V13" s="20"/>
      <c r="W13" s="49"/>
      <c r="Y13" t="e">
        <f>טבלה2[[#This Row],[ש"ש
ערכים 1-45]]/טבלה2[[#This Row],[בסיס משרה
בחירה מרשימה]]</f>
        <v>#DIV/0!</v>
      </c>
      <c r="Z13" t="e">
        <f>IF(AND((Y13&gt;=0.79),טבלה2[[#This Row],[גננת/ מורה אם 
(כן/ לא)]]="כן",LEFT(טבלה2[[#This Row],[תפקיד
בחירה מרשימה]],1) &lt;&gt; "ע"),0.1,0)</f>
        <v>#DIV/0!</v>
      </c>
    </row>
    <row r="14" spans="1:26" x14ac:dyDescent="0.2">
      <c r="A14" s="19"/>
      <c r="B14" s="20"/>
      <c r="C14" s="22"/>
      <c r="D14" s="20"/>
      <c r="E14" s="20"/>
      <c r="F14" s="20"/>
      <c r="G14" s="20"/>
      <c r="H14" s="20"/>
      <c r="I14" s="49"/>
      <c r="J14" s="49"/>
      <c r="K14" s="49"/>
      <c r="L14" s="49"/>
      <c r="M14" s="51" t="str">
        <f t="shared" si="0"/>
        <v/>
      </c>
      <c r="N14" s="49"/>
      <c r="O14" s="49"/>
      <c r="P14" s="49"/>
      <c r="Q14" s="49"/>
      <c r="R14" s="49"/>
      <c r="S14" s="49"/>
      <c r="T14" s="49"/>
      <c r="U14" s="49"/>
      <c r="V14" s="20"/>
      <c r="W14" s="49"/>
      <c r="Y14" t="e">
        <f>טבלה2[[#This Row],[ש"ש
ערכים 1-45]]/טבלה2[[#This Row],[בסיס משרה
בחירה מרשימה]]</f>
        <v>#DIV/0!</v>
      </c>
      <c r="Z14" t="e">
        <f>IF(AND((Y14&gt;=0.79),טבלה2[[#This Row],[גננת/ מורה אם 
(כן/ לא)]]="כן",LEFT(טבלה2[[#This Row],[תפקיד
בחירה מרשימה]],1) &lt;&gt; "ע"),0.1,0)</f>
        <v>#DIV/0!</v>
      </c>
    </row>
    <row r="15" spans="1:26" x14ac:dyDescent="0.2">
      <c r="A15" s="19"/>
      <c r="B15" s="20"/>
      <c r="C15" s="22"/>
      <c r="D15" s="20"/>
      <c r="E15" s="20"/>
      <c r="F15" s="20"/>
      <c r="G15" s="20"/>
      <c r="H15" s="20"/>
      <c r="I15" s="49"/>
      <c r="J15" s="49"/>
      <c r="K15" s="49"/>
      <c r="L15" s="49"/>
      <c r="M15" s="51" t="str">
        <f t="shared" si="0"/>
        <v/>
      </c>
      <c r="N15" s="49"/>
      <c r="O15" s="49"/>
      <c r="P15" s="49"/>
      <c r="Q15" s="49"/>
      <c r="R15" s="49"/>
      <c r="S15" s="49"/>
      <c r="T15" s="49"/>
      <c r="U15" s="49"/>
      <c r="V15" s="20"/>
      <c r="W15" s="49"/>
      <c r="Y15" t="e">
        <f>טבלה2[[#This Row],[ש"ש
ערכים 1-45]]/טבלה2[[#This Row],[בסיס משרה
בחירה מרשימה]]</f>
        <v>#DIV/0!</v>
      </c>
      <c r="Z15" t="e">
        <f>IF(AND((Y15&gt;=0.79),טבלה2[[#This Row],[גננת/ מורה אם 
(כן/ לא)]]="כן",LEFT(טבלה2[[#This Row],[תפקיד
בחירה מרשימה]],1) &lt;&gt; "ע"),0.1,0)</f>
        <v>#DIV/0!</v>
      </c>
    </row>
    <row r="16" spans="1:26" x14ac:dyDescent="0.2">
      <c r="A16" s="19"/>
      <c r="B16" s="20"/>
      <c r="C16" s="22"/>
      <c r="D16" s="20"/>
      <c r="E16" s="20"/>
      <c r="F16" s="20"/>
      <c r="G16" s="20"/>
      <c r="H16" s="20"/>
      <c r="I16" s="49"/>
      <c r="J16" s="49"/>
      <c r="K16" s="49"/>
      <c r="L16" s="49"/>
      <c r="M16" s="51" t="str">
        <f t="shared" si="0"/>
        <v/>
      </c>
      <c r="N16" s="49"/>
      <c r="O16" s="49"/>
      <c r="P16" s="49"/>
      <c r="Q16" s="49"/>
      <c r="R16" s="49"/>
      <c r="S16" s="49"/>
      <c r="T16" s="49"/>
      <c r="U16" s="49"/>
      <c r="V16" s="20"/>
      <c r="W16" s="49"/>
      <c r="Y16" t="e">
        <f>טבלה2[[#This Row],[ש"ש
ערכים 1-45]]/טבלה2[[#This Row],[בסיס משרה
בחירה מרשימה]]</f>
        <v>#DIV/0!</v>
      </c>
      <c r="Z16" t="e">
        <f>IF(AND((Y16&gt;=0.79),טבלה2[[#This Row],[גננת/ מורה אם 
(כן/ לא)]]="כן",LEFT(טבלה2[[#This Row],[תפקיד
בחירה מרשימה]],1) &lt;&gt; "ע"),0.1,0)</f>
        <v>#DIV/0!</v>
      </c>
    </row>
    <row r="17" spans="1:26" x14ac:dyDescent="0.2">
      <c r="A17" s="19"/>
      <c r="B17" s="20"/>
      <c r="C17" s="22"/>
      <c r="D17" s="20"/>
      <c r="E17" s="20"/>
      <c r="F17" s="20"/>
      <c r="G17" s="20"/>
      <c r="H17" s="20"/>
      <c r="I17" s="49"/>
      <c r="J17" s="49"/>
      <c r="K17" s="49"/>
      <c r="L17" s="49"/>
      <c r="M17" s="51" t="str">
        <f t="shared" si="0"/>
        <v/>
      </c>
      <c r="N17" s="49"/>
      <c r="O17" s="49"/>
      <c r="P17" s="49"/>
      <c r="Q17" s="49"/>
      <c r="R17" s="49"/>
      <c r="S17" s="49"/>
      <c r="T17" s="49"/>
      <c r="U17" s="49"/>
      <c r="V17" s="20"/>
      <c r="W17" s="49"/>
      <c r="Y17" t="e">
        <f>טבלה2[[#This Row],[ש"ש
ערכים 1-45]]/טבלה2[[#This Row],[בסיס משרה
בחירה מרשימה]]</f>
        <v>#DIV/0!</v>
      </c>
      <c r="Z17" t="e">
        <f>IF(AND((Y17&gt;=0.79),טבלה2[[#This Row],[גננת/ מורה אם 
(כן/ לא)]]="כן",LEFT(טבלה2[[#This Row],[תפקיד
בחירה מרשימה]],1) &lt;&gt; "ע"),0.1,0)</f>
        <v>#DIV/0!</v>
      </c>
    </row>
    <row r="18" spans="1:26" x14ac:dyDescent="0.2">
      <c r="A18" s="19"/>
      <c r="B18" s="20"/>
      <c r="C18" s="22"/>
      <c r="D18" s="20"/>
      <c r="E18" s="20"/>
      <c r="F18" s="21"/>
      <c r="G18" s="21"/>
      <c r="H18" s="20"/>
      <c r="I18" s="49"/>
      <c r="J18" s="50"/>
      <c r="K18" s="49"/>
      <c r="L18" s="49"/>
      <c r="M18" s="51" t="str">
        <f t="shared" si="0"/>
        <v/>
      </c>
      <c r="N18" s="49"/>
      <c r="O18" s="49"/>
      <c r="P18" s="49"/>
      <c r="Q18" s="49"/>
      <c r="R18" s="49"/>
      <c r="S18" s="49"/>
      <c r="T18" s="49"/>
      <c r="U18" s="49"/>
      <c r="V18" s="20"/>
      <c r="W18" s="49"/>
      <c r="Y18" t="e">
        <f>טבלה2[[#This Row],[ש"ש
ערכים 1-45]]/טבלה2[[#This Row],[בסיס משרה
בחירה מרשימה]]</f>
        <v>#DIV/0!</v>
      </c>
      <c r="Z18" t="e">
        <f>IF(AND((Y18&gt;=0.79),טבלה2[[#This Row],[גננת/ מורה אם 
(כן/ לא)]]="כן",LEFT(טבלה2[[#This Row],[תפקיד
בחירה מרשימה]],1) &lt;&gt; "ע"),0.1,0)</f>
        <v>#DIV/0!</v>
      </c>
    </row>
    <row r="19" spans="1:26" x14ac:dyDescent="0.2">
      <c r="A19" s="19"/>
      <c r="B19" s="20"/>
      <c r="C19" s="22"/>
      <c r="D19" s="20"/>
      <c r="E19" s="20"/>
      <c r="F19" s="20"/>
      <c r="G19" s="20"/>
      <c r="H19" s="20"/>
      <c r="I19" s="49"/>
      <c r="J19" s="49"/>
      <c r="K19" s="49"/>
      <c r="L19" s="49"/>
      <c r="M19" s="51" t="str">
        <f t="shared" si="0"/>
        <v/>
      </c>
      <c r="N19" s="49"/>
      <c r="O19" s="49"/>
      <c r="P19" s="49"/>
      <c r="Q19" s="49"/>
      <c r="R19" s="49"/>
      <c r="S19" s="49"/>
      <c r="T19" s="49"/>
      <c r="U19" s="49"/>
      <c r="V19" s="20"/>
      <c r="W19" s="49"/>
      <c r="Y19" t="e">
        <f>טבלה2[[#This Row],[ש"ש
ערכים 1-45]]/טבלה2[[#This Row],[בסיס משרה
בחירה מרשימה]]</f>
        <v>#DIV/0!</v>
      </c>
      <c r="Z19" t="e">
        <f>IF(AND((Y19&gt;=0.79),טבלה2[[#This Row],[גננת/ מורה אם 
(כן/ לא)]]="כן",LEFT(טבלה2[[#This Row],[תפקיד
בחירה מרשימה]],1) &lt;&gt; "ע"),0.1,0)</f>
        <v>#DIV/0!</v>
      </c>
    </row>
    <row r="20" spans="1:26" x14ac:dyDescent="0.2">
      <c r="A20" s="19"/>
      <c r="B20" s="20"/>
      <c r="C20" s="22"/>
      <c r="D20" s="20"/>
      <c r="E20" s="20"/>
      <c r="F20" s="20"/>
      <c r="G20" s="20"/>
      <c r="H20" s="20"/>
      <c r="I20" s="49"/>
      <c r="J20" s="49"/>
      <c r="K20" s="49"/>
      <c r="L20" s="49"/>
      <c r="M20" s="51" t="str">
        <f t="shared" si="0"/>
        <v/>
      </c>
      <c r="N20" s="49"/>
      <c r="O20" s="49"/>
      <c r="P20" s="49"/>
      <c r="Q20" s="49"/>
      <c r="R20" s="49"/>
      <c r="S20" s="49"/>
      <c r="T20" s="49"/>
      <c r="U20" s="49"/>
      <c r="V20" s="20"/>
      <c r="W20" s="49"/>
      <c r="Y20" t="e">
        <f>טבלה2[[#This Row],[ש"ש
ערכים 1-45]]/טבלה2[[#This Row],[בסיס משרה
בחירה מרשימה]]</f>
        <v>#DIV/0!</v>
      </c>
      <c r="Z20" t="e">
        <f>IF(AND((Y20&gt;=0.79),טבלה2[[#This Row],[גננת/ מורה אם 
(כן/ לא)]]="כן",LEFT(טבלה2[[#This Row],[תפקיד
בחירה מרשימה]],1) &lt;&gt; "ע"),0.1,0)</f>
        <v>#DIV/0!</v>
      </c>
    </row>
    <row r="21" spans="1:26" x14ac:dyDescent="0.2">
      <c r="A21" s="19"/>
      <c r="B21" s="20"/>
      <c r="C21" s="22"/>
      <c r="D21" s="20"/>
      <c r="E21" s="20"/>
      <c r="F21" s="20"/>
      <c r="G21" s="20"/>
      <c r="H21" s="20"/>
      <c r="I21" s="49"/>
      <c r="J21" s="49"/>
      <c r="K21" s="49"/>
      <c r="L21" s="49"/>
      <c r="M21" s="51" t="str">
        <f t="shared" si="0"/>
        <v/>
      </c>
      <c r="N21" s="49"/>
      <c r="O21" s="49"/>
      <c r="P21" s="49"/>
      <c r="Q21" s="49"/>
      <c r="R21" s="49"/>
      <c r="S21" s="49"/>
      <c r="T21" s="49"/>
      <c r="U21" s="49"/>
      <c r="V21" s="20"/>
      <c r="W21" s="49"/>
      <c r="Y21" t="e">
        <f>טבלה2[[#This Row],[ש"ש
ערכים 1-45]]/טבלה2[[#This Row],[בסיס משרה
בחירה מרשימה]]</f>
        <v>#DIV/0!</v>
      </c>
      <c r="Z21" t="e">
        <f>IF(AND((Y21&gt;=0.79),טבלה2[[#This Row],[גננת/ מורה אם 
(כן/ לא)]]="כן",LEFT(טבלה2[[#This Row],[תפקיד
בחירה מרשימה]],1) &lt;&gt; "ע"),0.1,0)</f>
        <v>#DIV/0!</v>
      </c>
    </row>
    <row r="22" spans="1:26" x14ac:dyDescent="0.2">
      <c r="A22" s="19"/>
      <c r="B22" s="20"/>
      <c r="C22" s="22"/>
      <c r="D22" s="20"/>
      <c r="E22" s="20"/>
      <c r="F22" s="20"/>
      <c r="G22" s="20"/>
      <c r="H22" s="20"/>
      <c r="I22" s="49"/>
      <c r="J22" s="49"/>
      <c r="K22" s="49"/>
      <c r="L22" s="49"/>
      <c r="M22" s="51" t="str">
        <f t="shared" si="0"/>
        <v/>
      </c>
      <c r="N22" s="49"/>
      <c r="O22" s="49"/>
      <c r="P22" s="49"/>
      <c r="Q22" s="49"/>
      <c r="R22" s="49"/>
      <c r="S22" s="49"/>
      <c r="T22" s="49"/>
      <c r="U22" s="49"/>
      <c r="V22" s="20"/>
      <c r="W22" s="49"/>
      <c r="Y22" t="e">
        <f>טבלה2[[#This Row],[ש"ש
ערכים 1-45]]/טבלה2[[#This Row],[בסיס משרה
בחירה מרשימה]]</f>
        <v>#DIV/0!</v>
      </c>
      <c r="Z22" t="e">
        <f>IF(AND((Y22&gt;=0.79),טבלה2[[#This Row],[גננת/ מורה אם 
(כן/ לא)]]="כן",LEFT(טבלה2[[#This Row],[תפקיד
בחירה מרשימה]],1) &lt;&gt; "ע"),0.1,0)</f>
        <v>#DIV/0!</v>
      </c>
    </row>
    <row r="23" spans="1:26" x14ac:dyDescent="0.2">
      <c r="A23" s="19"/>
      <c r="B23" s="20"/>
      <c r="C23" s="22"/>
      <c r="D23" s="20"/>
      <c r="E23" s="20"/>
      <c r="F23" s="20"/>
      <c r="G23" s="20"/>
      <c r="H23" s="20"/>
      <c r="I23" s="49"/>
      <c r="J23" s="50"/>
      <c r="K23" s="49"/>
      <c r="L23" s="49"/>
      <c r="M23" s="51" t="str">
        <f t="shared" si="0"/>
        <v/>
      </c>
      <c r="N23" s="49"/>
      <c r="O23" s="49"/>
      <c r="P23" s="49"/>
      <c r="Q23" s="49"/>
      <c r="R23" s="49"/>
      <c r="S23" s="49"/>
      <c r="T23" s="49"/>
      <c r="U23" s="49"/>
      <c r="V23" s="20"/>
      <c r="W23" s="49"/>
      <c r="Y23" t="e">
        <f>טבלה2[[#This Row],[ש"ש
ערכים 1-45]]/טבלה2[[#This Row],[בסיס משרה
בחירה מרשימה]]</f>
        <v>#DIV/0!</v>
      </c>
      <c r="Z23" t="e">
        <f>IF(AND((Y23&gt;=0.79),טבלה2[[#This Row],[גננת/ מורה אם 
(כן/ לא)]]="כן",LEFT(טבלה2[[#This Row],[תפקיד
בחירה מרשימה]],1) &lt;&gt; "ע"),0.1,0)</f>
        <v>#DIV/0!</v>
      </c>
    </row>
    <row r="24" spans="1:26" x14ac:dyDescent="0.2">
      <c r="A24" s="19"/>
      <c r="B24" s="20"/>
      <c r="C24" s="22"/>
      <c r="D24" s="20"/>
      <c r="E24" s="20"/>
      <c r="F24" s="20"/>
      <c r="G24" s="20"/>
      <c r="H24" s="20"/>
      <c r="I24" s="49"/>
      <c r="J24" s="50"/>
      <c r="K24" s="49"/>
      <c r="L24" s="49"/>
      <c r="M24" s="51" t="str">
        <f t="shared" si="0"/>
        <v/>
      </c>
      <c r="N24" s="49"/>
      <c r="O24" s="49"/>
      <c r="P24" s="49"/>
      <c r="Q24" s="49"/>
      <c r="R24" s="49"/>
      <c r="S24" s="49"/>
      <c r="T24" s="49"/>
      <c r="U24" s="49"/>
      <c r="V24" s="20"/>
      <c r="W24" s="49"/>
      <c r="Y24" t="e">
        <f>טבלה2[[#This Row],[ש"ש
ערכים 1-45]]/טבלה2[[#This Row],[בסיס משרה
בחירה מרשימה]]</f>
        <v>#DIV/0!</v>
      </c>
      <c r="Z24" t="e">
        <f>IF(AND((Y24&gt;=0.79),טבלה2[[#This Row],[גננת/ מורה אם 
(כן/ לא)]]="כן",LEFT(טבלה2[[#This Row],[תפקיד
בחירה מרשימה]],1) &lt;&gt; "ע"),0.1,0)</f>
        <v>#DIV/0!</v>
      </c>
    </row>
    <row r="25" spans="1:26" x14ac:dyDescent="0.2">
      <c r="A25" s="19"/>
      <c r="B25" s="20"/>
      <c r="C25" s="22"/>
      <c r="D25" s="20"/>
      <c r="E25" s="20"/>
      <c r="F25" s="20"/>
      <c r="G25" s="20"/>
      <c r="H25" s="20"/>
      <c r="I25" s="49"/>
      <c r="J25" s="50"/>
      <c r="K25" s="49"/>
      <c r="L25" s="49"/>
      <c r="M25" s="51" t="str">
        <f t="shared" si="0"/>
        <v/>
      </c>
      <c r="N25" s="49"/>
      <c r="O25" s="49"/>
      <c r="P25" s="49"/>
      <c r="Q25" s="49"/>
      <c r="R25" s="49"/>
      <c r="S25" s="49"/>
      <c r="T25" s="49"/>
      <c r="U25" s="49"/>
      <c r="V25" s="20"/>
      <c r="W25" s="49"/>
      <c r="Y25" t="e">
        <f>טבלה2[[#This Row],[ש"ש
ערכים 1-45]]/טבלה2[[#This Row],[בסיס משרה
בחירה מרשימה]]</f>
        <v>#DIV/0!</v>
      </c>
      <c r="Z25" t="e">
        <f>IF(AND((Y25&gt;=0.79),טבלה2[[#This Row],[גננת/ מורה אם 
(כן/ לא)]]="כן",LEFT(טבלה2[[#This Row],[תפקיד
בחירה מרשימה]],1) &lt;&gt; "ע"),0.1,0)</f>
        <v>#DIV/0!</v>
      </c>
    </row>
    <row r="26" spans="1:26" x14ac:dyDescent="0.2">
      <c r="A26" s="19"/>
      <c r="B26" s="20"/>
      <c r="C26" s="22"/>
      <c r="D26" s="20"/>
      <c r="E26" s="20"/>
      <c r="F26" s="20"/>
      <c r="G26" s="20"/>
      <c r="H26" s="20"/>
      <c r="I26" s="49"/>
      <c r="J26" s="50"/>
      <c r="K26" s="49"/>
      <c r="L26" s="49"/>
      <c r="M26" s="51" t="str">
        <f t="shared" si="0"/>
        <v/>
      </c>
      <c r="N26" s="49"/>
      <c r="O26" s="49"/>
      <c r="P26" s="49"/>
      <c r="Q26" s="49"/>
      <c r="R26" s="49"/>
      <c r="S26" s="49"/>
      <c r="T26" s="49"/>
      <c r="U26" s="49"/>
      <c r="V26" s="20"/>
      <c r="W26" s="49"/>
      <c r="Y26" t="e">
        <f>טבלה2[[#This Row],[ש"ש
ערכים 1-45]]/טבלה2[[#This Row],[בסיס משרה
בחירה מרשימה]]</f>
        <v>#DIV/0!</v>
      </c>
      <c r="Z26" t="e">
        <f>IF(AND((Y26&gt;=0.79),טבלה2[[#This Row],[גננת/ מורה אם 
(כן/ לא)]]="כן",LEFT(טבלה2[[#This Row],[תפקיד
בחירה מרשימה]],1) &lt;&gt; "ע"),0.1,0)</f>
        <v>#DIV/0!</v>
      </c>
    </row>
    <row r="27" spans="1:26" x14ac:dyDescent="0.2">
      <c r="A27" s="19"/>
      <c r="B27" s="20"/>
      <c r="C27" s="22"/>
      <c r="D27" s="20"/>
      <c r="E27" s="20"/>
      <c r="F27" s="20"/>
      <c r="G27" s="20"/>
      <c r="H27" s="20"/>
      <c r="I27" s="49"/>
      <c r="J27" s="49"/>
      <c r="K27" s="49"/>
      <c r="L27" s="49"/>
      <c r="M27" s="51" t="str">
        <f t="shared" si="0"/>
        <v/>
      </c>
      <c r="N27" s="49"/>
      <c r="O27" s="49"/>
      <c r="P27" s="49"/>
      <c r="Q27" s="49"/>
      <c r="R27" s="49"/>
      <c r="S27" s="49"/>
      <c r="T27" s="49"/>
      <c r="U27" s="49"/>
      <c r="V27" s="20"/>
      <c r="W27" s="49"/>
      <c r="Y27" t="e">
        <f>טבלה2[[#This Row],[ש"ש
ערכים 1-45]]/טבלה2[[#This Row],[בסיס משרה
בחירה מרשימה]]</f>
        <v>#DIV/0!</v>
      </c>
      <c r="Z27" t="e">
        <f>IF(AND((Y27&gt;=0.79),טבלה2[[#This Row],[גננת/ מורה אם 
(כן/ לא)]]="כן",LEFT(טבלה2[[#This Row],[תפקיד
בחירה מרשימה]],1) &lt;&gt; "ע"),0.1,0)</f>
        <v>#DIV/0!</v>
      </c>
    </row>
    <row r="28" spans="1:26" x14ac:dyDescent="0.2">
      <c r="A28" s="19"/>
      <c r="B28" s="20"/>
      <c r="C28" s="22"/>
      <c r="D28" s="20"/>
      <c r="E28" s="20"/>
      <c r="F28" s="20"/>
      <c r="G28" s="20"/>
      <c r="H28" s="20"/>
      <c r="I28" s="49"/>
      <c r="J28" s="49"/>
      <c r="K28" s="49"/>
      <c r="L28" s="49"/>
      <c r="M28" s="51" t="str">
        <f t="shared" si="0"/>
        <v/>
      </c>
      <c r="N28" s="49"/>
      <c r="O28" s="49"/>
      <c r="P28" s="49"/>
      <c r="Q28" s="49"/>
      <c r="R28" s="49"/>
      <c r="S28" s="49"/>
      <c r="T28" s="49"/>
      <c r="U28" s="49"/>
      <c r="V28" s="20"/>
      <c r="W28" s="49"/>
      <c r="Y28" t="e">
        <f>טבלה2[[#This Row],[ש"ש
ערכים 1-45]]/טבלה2[[#This Row],[בסיס משרה
בחירה מרשימה]]</f>
        <v>#DIV/0!</v>
      </c>
      <c r="Z28" t="e">
        <f>IF(AND((Y28&gt;=0.79),טבלה2[[#This Row],[גננת/ מורה אם 
(כן/ לא)]]="כן",LEFT(טבלה2[[#This Row],[תפקיד
בחירה מרשימה]],1) &lt;&gt; "ע"),0.1,0)</f>
        <v>#DIV/0!</v>
      </c>
    </row>
    <row r="29" spans="1:26" x14ac:dyDescent="0.2">
      <c r="A29" s="19"/>
      <c r="B29" s="20"/>
      <c r="C29" s="22"/>
      <c r="D29" s="20"/>
      <c r="E29" s="20"/>
      <c r="F29" s="20"/>
      <c r="G29" s="20"/>
      <c r="H29" s="20"/>
      <c r="I29" s="49"/>
      <c r="J29" s="49"/>
      <c r="K29" s="49"/>
      <c r="L29" s="49"/>
      <c r="M29" s="51" t="str">
        <f t="shared" si="0"/>
        <v/>
      </c>
      <c r="N29" s="49"/>
      <c r="O29" s="49"/>
      <c r="P29" s="49"/>
      <c r="Q29" s="49"/>
      <c r="R29" s="49"/>
      <c r="S29" s="49"/>
      <c r="T29" s="49"/>
      <c r="U29" s="49"/>
      <c r="V29" s="20"/>
      <c r="W29" s="49"/>
      <c r="Y29" t="e">
        <f>טבלה2[[#This Row],[ש"ש
ערכים 1-45]]/טבלה2[[#This Row],[בסיס משרה
בחירה מרשימה]]</f>
        <v>#DIV/0!</v>
      </c>
      <c r="Z29" t="e">
        <f>IF(AND((Y29&gt;=0.79),טבלה2[[#This Row],[גננת/ מורה אם 
(כן/ לא)]]="כן",LEFT(טבלה2[[#This Row],[תפקיד
בחירה מרשימה]],1) &lt;&gt; "ע"),0.1,0)</f>
        <v>#DIV/0!</v>
      </c>
    </row>
    <row r="30" spans="1:26" x14ac:dyDescent="0.2">
      <c r="A30" s="19"/>
      <c r="B30" s="20"/>
      <c r="C30" s="22"/>
      <c r="D30" s="20"/>
      <c r="E30" s="20"/>
      <c r="F30" s="20"/>
      <c r="G30" s="20"/>
      <c r="H30" s="20"/>
      <c r="I30" s="49"/>
      <c r="J30" s="49"/>
      <c r="K30" s="49"/>
      <c r="L30" s="49"/>
      <c r="M30" s="51" t="str">
        <f t="shared" si="0"/>
        <v/>
      </c>
      <c r="N30" s="49"/>
      <c r="O30" s="49"/>
      <c r="P30" s="49"/>
      <c r="Q30" s="49"/>
      <c r="R30" s="49"/>
      <c r="S30" s="49"/>
      <c r="T30" s="49"/>
      <c r="U30" s="49"/>
      <c r="V30" s="20"/>
      <c r="W30" s="49"/>
      <c r="Y30" t="e">
        <f>טבלה2[[#This Row],[ש"ש
ערכים 1-45]]/טבלה2[[#This Row],[בסיס משרה
בחירה מרשימה]]</f>
        <v>#DIV/0!</v>
      </c>
      <c r="Z30" t="e">
        <f>IF(AND((Y30&gt;=0.79),טבלה2[[#This Row],[גננת/ מורה אם 
(כן/ לא)]]="כן",LEFT(טבלה2[[#This Row],[תפקיד
בחירה מרשימה]],1) &lt;&gt; "ע"),0.1,0)</f>
        <v>#DIV/0!</v>
      </c>
    </row>
    <row r="31" spans="1:26" x14ac:dyDescent="0.2">
      <c r="A31" s="19"/>
      <c r="B31" s="20"/>
      <c r="C31" s="22"/>
      <c r="D31" s="20"/>
      <c r="E31" s="20"/>
      <c r="F31" s="20"/>
      <c r="G31" s="20"/>
      <c r="H31" s="20"/>
      <c r="I31" s="49"/>
      <c r="J31" s="49"/>
      <c r="K31" s="49"/>
      <c r="L31" s="49"/>
      <c r="M31" s="51" t="str">
        <f t="shared" si="0"/>
        <v/>
      </c>
      <c r="N31" s="49"/>
      <c r="O31" s="49"/>
      <c r="P31" s="49"/>
      <c r="Q31" s="49"/>
      <c r="R31" s="49"/>
      <c r="S31" s="49"/>
      <c r="T31" s="49"/>
      <c r="U31" s="49"/>
      <c r="V31" s="20"/>
      <c r="W31" s="49"/>
      <c r="Y31" t="e">
        <f>טבלה2[[#This Row],[ש"ש
ערכים 1-45]]/טבלה2[[#This Row],[בסיס משרה
בחירה מרשימה]]</f>
        <v>#DIV/0!</v>
      </c>
      <c r="Z31" t="e">
        <f>IF(AND((Y31&gt;=0.79),טבלה2[[#This Row],[גננת/ מורה אם 
(כן/ לא)]]="כן",LEFT(טבלה2[[#This Row],[תפקיד
בחירה מרשימה]],1) &lt;&gt; "ע"),0.1,0)</f>
        <v>#DIV/0!</v>
      </c>
    </row>
    <row r="32" spans="1:26" x14ac:dyDescent="0.2">
      <c r="A32" s="19"/>
      <c r="B32" s="20"/>
      <c r="C32" s="22"/>
      <c r="D32" s="20"/>
      <c r="E32" s="20"/>
      <c r="F32" s="21"/>
      <c r="G32" s="20"/>
      <c r="H32" s="20"/>
      <c r="I32" s="49"/>
      <c r="J32" s="49"/>
      <c r="K32" s="49"/>
      <c r="L32" s="49"/>
      <c r="M32" s="51" t="str">
        <f t="shared" si="0"/>
        <v/>
      </c>
      <c r="N32" s="49"/>
      <c r="O32" s="49"/>
      <c r="P32" s="49"/>
      <c r="Q32" s="49"/>
      <c r="R32" s="49"/>
      <c r="S32" s="49"/>
      <c r="T32" s="49"/>
      <c r="U32" s="49"/>
      <c r="V32" s="20"/>
      <c r="W32" s="49"/>
      <c r="Y32" t="e">
        <f>טבלה2[[#This Row],[ש"ש
ערכים 1-45]]/טבלה2[[#This Row],[בסיס משרה
בחירה מרשימה]]</f>
        <v>#DIV/0!</v>
      </c>
      <c r="Z32" t="e">
        <f>IF(AND((Y32&gt;=0.79),טבלה2[[#This Row],[גננת/ מורה אם 
(כן/ לא)]]="כן",LEFT(טבלה2[[#This Row],[תפקיד
בחירה מרשימה]],1) &lt;&gt; "ע"),0.1,0)</f>
        <v>#DIV/0!</v>
      </c>
    </row>
    <row r="33" spans="1:26" x14ac:dyDescent="0.2">
      <c r="A33" s="19"/>
      <c r="B33" s="20"/>
      <c r="C33" s="22"/>
      <c r="D33" s="20"/>
      <c r="E33" s="20"/>
      <c r="F33" s="20"/>
      <c r="G33" s="20"/>
      <c r="H33" s="20"/>
      <c r="I33" s="49"/>
      <c r="J33" s="49"/>
      <c r="K33" s="49"/>
      <c r="L33" s="49"/>
      <c r="M33" s="51" t="str">
        <f t="shared" si="0"/>
        <v/>
      </c>
      <c r="N33" s="49"/>
      <c r="O33" s="49"/>
      <c r="P33" s="49"/>
      <c r="Q33" s="49"/>
      <c r="R33" s="49"/>
      <c r="S33" s="49"/>
      <c r="T33" s="49"/>
      <c r="U33" s="49"/>
      <c r="V33" s="20"/>
      <c r="W33" s="49"/>
      <c r="Y33" t="e">
        <f>טבלה2[[#This Row],[ש"ש
ערכים 1-45]]/טבלה2[[#This Row],[בסיס משרה
בחירה מרשימה]]</f>
        <v>#DIV/0!</v>
      </c>
      <c r="Z33" t="e">
        <f>IF(AND((Y33&gt;=0.79),טבלה2[[#This Row],[גננת/ מורה אם 
(כן/ לא)]]="כן",LEFT(טבלה2[[#This Row],[תפקיד
בחירה מרשימה]],1) &lt;&gt; "ע"),0.1,0)</f>
        <v>#DIV/0!</v>
      </c>
    </row>
    <row r="34" spans="1:26" x14ac:dyDescent="0.2">
      <c r="A34" s="19"/>
      <c r="B34" s="20"/>
      <c r="C34" s="22"/>
      <c r="D34" s="20"/>
      <c r="E34" s="20"/>
      <c r="F34" s="20"/>
      <c r="G34" s="20"/>
      <c r="H34" s="20"/>
      <c r="I34" s="49"/>
      <c r="J34" s="49"/>
      <c r="K34" s="49"/>
      <c r="L34" s="49"/>
      <c r="M34" s="51" t="str">
        <f t="shared" si="0"/>
        <v/>
      </c>
      <c r="N34" s="49"/>
      <c r="O34" s="49"/>
      <c r="P34" s="49"/>
      <c r="Q34" s="49"/>
      <c r="R34" s="49"/>
      <c r="S34" s="49"/>
      <c r="T34" s="49"/>
      <c r="U34" s="49"/>
      <c r="V34" s="20"/>
      <c r="W34" s="49"/>
      <c r="Y34" t="e">
        <f>טבלה2[[#This Row],[ש"ש
ערכים 1-45]]/טבלה2[[#This Row],[בסיס משרה
בחירה מרשימה]]</f>
        <v>#DIV/0!</v>
      </c>
      <c r="Z34" t="e">
        <f>IF(AND((Y34&gt;=0.79),טבלה2[[#This Row],[גננת/ מורה אם 
(כן/ לא)]]="כן",LEFT(טבלה2[[#This Row],[תפקיד
בחירה מרשימה]],1) &lt;&gt; "ע"),0.1,0)</f>
        <v>#DIV/0!</v>
      </c>
    </row>
    <row r="35" spans="1:26" x14ac:dyDescent="0.2">
      <c r="A35" s="19"/>
      <c r="B35" s="20"/>
      <c r="C35" s="22"/>
      <c r="D35" s="20"/>
      <c r="E35" s="20"/>
      <c r="F35" s="20"/>
      <c r="G35" s="20"/>
      <c r="H35" s="20"/>
      <c r="I35" s="49"/>
      <c r="J35" s="49"/>
      <c r="K35" s="49"/>
      <c r="L35" s="49"/>
      <c r="M35" s="51" t="str">
        <f t="shared" ref="M35:M66" si="1">IF(ISNUMBER(Y35),MIN(1.4,Y35)+IF(ISNUMBER(Z35),Z35,0),"")</f>
        <v/>
      </c>
      <c r="N35" s="49"/>
      <c r="O35" s="49"/>
      <c r="P35" s="49"/>
      <c r="Q35" s="49"/>
      <c r="R35" s="49"/>
      <c r="S35" s="49"/>
      <c r="T35" s="49"/>
      <c r="U35" s="49"/>
      <c r="V35" s="20"/>
      <c r="W35" s="49"/>
      <c r="Y35" t="e">
        <f>טבלה2[[#This Row],[ש"ש
ערכים 1-45]]/טבלה2[[#This Row],[בסיס משרה
בחירה מרשימה]]</f>
        <v>#DIV/0!</v>
      </c>
      <c r="Z35" t="e">
        <f>IF(AND((Y35&gt;=0.79),טבלה2[[#This Row],[גננת/ מורה אם 
(כן/ לא)]]="כן",LEFT(טבלה2[[#This Row],[תפקיד
בחירה מרשימה]],1) &lt;&gt; "ע"),0.1,0)</f>
        <v>#DIV/0!</v>
      </c>
    </row>
    <row r="36" spans="1:26" x14ac:dyDescent="0.2">
      <c r="A36" s="19"/>
      <c r="B36" s="20"/>
      <c r="C36" s="22"/>
      <c r="D36" s="20"/>
      <c r="E36" s="20"/>
      <c r="F36" s="20"/>
      <c r="G36" s="20"/>
      <c r="H36" s="20"/>
      <c r="I36" s="49"/>
      <c r="J36" s="49"/>
      <c r="K36" s="49"/>
      <c r="L36" s="49"/>
      <c r="M36" s="51" t="str">
        <f t="shared" si="1"/>
        <v/>
      </c>
      <c r="N36" s="49"/>
      <c r="O36" s="49"/>
      <c r="P36" s="49"/>
      <c r="Q36" s="49"/>
      <c r="R36" s="49"/>
      <c r="S36" s="49"/>
      <c r="T36" s="49"/>
      <c r="U36" s="49"/>
      <c r="V36" s="20"/>
      <c r="W36" s="49"/>
      <c r="Y36" t="e">
        <f>טבלה2[[#This Row],[ש"ש
ערכים 1-45]]/טבלה2[[#This Row],[בסיס משרה
בחירה מרשימה]]</f>
        <v>#DIV/0!</v>
      </c>
      <c r="Z36" t="e">
        <f>IF(AND((Y36&gt;=0.79),טבלה2[[#This Row],[גננת/ מורה אם 
(כן/ לא)]]="כן",LEFT(טבלה2[[#This Row],[תפקיד
בחירה מרשימה]],1) &lt;&gt; "ע"),0.1,0)</f>
        <v>#DIV/0!</v>
      </c>
    </row>
    <row r="37" spans="1:26" x14ac:dyDescent="0.2">
      <c r="A37" s="19"/>
      <c r="B37" s="20"/>
      <c r="C37" s="22"/>
      <c r="D37" s="20"/>
      <c r="E37" s="20"/>
      <c r="F37" s="20"/>
      <c r="G37" s="20"/>
      <c r="H37" s="20"/>
      <c r="I37" s="49"/>
      <c r="J37" s="49"/>
      <c r="K37" s="49"/>
      <c r="L37" s="49"/>
      <c r="M37" s="51" t="str">
        <f t="shared" si="1"/>
        <v/>
      </c>
      <c r="N37" s="49"/>
      <c r="O37" s="49"/>
      <c r="P37" s="49"/>
      <c r="Q37" s="49"/>
      <c r="R37" s="49"/>
      <c r="S37" s="49"/>
      <c r="T37" s="49"/>
      <c r="U37" s="49"/>
      <c r="V37" s="20"/>
      <c r="W37" s="49"/>
      <c r="Y37" t="e">
        <f>טבלה2[[#This Row],[ש"ש
ערכים 1-45]]/טבלה2[[#This Row],[בסיס משרה
בחירה מרשימה]]</f>
        <v>#DIV/0!</v>
      </c>
      <c r="Z37" t="e">
        <f>IF(AND((Y37&gt;=0.79),טבלה2[[#This Row],[גננת/ מורה אם 
(כן/ לא)]]="כן",LEFT(טבלה2[[#This Row],[תפקיד
בחירה מרשימה]],1) &lt;&gt; "ע"),0.1,0)</f>
        <v>#DIV/0!</v>
      </c>
    </row>
    <row r="38" spans="1:26" x14ac:dyDescent="0.2">
      <c r="A38" s="19"/>
      <c r="B38" s="20"/>
      <c r="C38" s="22"/>
      <c r="D38" s="20"/>
      <c r="E38" s="20"/>
      <c r="F38" s="20"/>
      <c r="G38" s="20"/>
      <c r="H38" s="20"/>
      <c r="I38" s="49"/>
      <c r="J38" s="49"/>
      <c r="K38" s="49"/>
      <c r="L38" s="49"/>
      <c r="M38" s="51" t="str">
        <f t="shared" si="1"/>
        <v/>
      </c>
      <c r="N38" s="49"/>
      <c r="O38" s="49"/>
      <c r="P38" s="49"/>
      <c r="Q38" s="49"/>
      <c r="R38" s="49"/>
      <c r="S38" s="49"/>
      <c r="T38" s="49"/>
      <c r="U38" s="49"/>
      <c r="V38" s="20"/>
      <c r="W38" s="49"/>
      <c r="Y38" t="e">
        <f>טבלה2[[#This Row],[ש"ש
ערכים 1-45]]/טבלה2[[#This Row],[בסיס משרה
בחירה מרשימה]]</f>
        <v>#DIV/0!</v>
      </c>
      <c r="Z38" t="e">
        <f>IF(AND((Y38&gt;=0.79),טבלה2[[#This Row],[גננת/ מורה אם 
(כן/ לא)]]="כן",LEFT(טבלה2[[#This Row],[תפקיד
בחירה מרשימה]],1) &lt;&gt; "ע"),0.1,0)</f>
        <v>#DIV/0!</v>
      </c>
    </row>
    <row r="39" spans="1:26" x14ac:dyDescent="0.2">
      <c r="A39" s="19"/>
      <c r="B39" s="20"/>
      <c r="C39" s="22"/>
      <c r="D39" s="20"/>
      <c r="E39" s="20"/>
      <c r="F39" s="20"/>
      <c r="G39" s="20"/>
      <c r="H39" s="20"/>
      <c r="I39" s="49"/>
      <c r="J39" s="49"/>
      <c r="K39" s="49"/>
      <c r="L39" s="49"/>
      <c r="M39" s="51" t="str">
        <f t="shared" si="1"/>
        <v/>
      </c>
      <c r="N39" s="49"/>
      <c r="O39" s="49"/>
      <c r="P39" s="49"/>
      <c r="Q39" s="49"/>
      <c r="R39" s="49"/>
      <c r="S39" s="49"/>
      <c r="T39" s="49"/>
      <c r="U39" s="49"/>
      <c r="V39" s="20"/>
      <c r="W39" s="49"/>
      <c r="Y39" t="e">
        <f>טבלה2[[#This Row],[ש"ש
ערכים 1-45]]/טבלה2[[#This Row],[בסיס משרה
בחירה מרשימה]]</f>
        <v>#DIV/0!</v>
      </c>
      <c r="Z39" t="e">
        <f>IF(AND((Y39&gt;=0.79),טבלה2[[#This Row],[גננת/ מורה אם 
(כן/ לא)]]="כן",LEFT(טבלה2[[#This Row],[תפקיד
בחירה מרשימה]],1) &lt;&gt; "ע"),0.1,0)</f>
        <v>#DIV/0!</v>
      </c>
    </row>
    <row r="40" spans="1:26" x14ac:dyDescent="0.2">
      <c r="A40" s="19"/>
      <c r="B40" s="20"/>
      <c r="C40" s="22"/>
      <c r="D40" s="20"/>
      <c r="E40" s="20"/>
      <c r="F40" s="20"/>
      <c r="G40" s="20"/>
      <c r="H40" s="20"/>
      <c r="I40" s="49"/>
      <c r="J40" s="49"/>
      <c r="K40" s="49"/>
      <c r="L40" s="49"/>
      <c r="M40" s="51" t="str">
        <f t="shared" si="1"/>
        <v/>
      </c>
      <c r="N40" s="49"/>
      <c r="O40" s="49"/>
      <c r="P40" s="49"/>
      <c r="Q40" s="49"/>
      <c r="R40" s="49"/>
      <c r="S40" s="49"/>
      <c r="T40" s="49"/>
      <c r="U40" s="49"/>
      <c r="V40" s="20"/>
      <c r="W40" s="49"/>
      <c r="Y40" t="e">
        <f>טבלה2[[#This Row],[ש"ש
ערכים 1-45]]/טבלה2[[#This Row],[בסיס משרה
בחירה מרשימה]]</f>
        <v>#DIV/0!</v>
      </c>
      <c r="Z40" t="e">
        <f>IF(AND((Y40&gt;=0.79),טבלה2[[#This Row],[גננת/ מורה אם 
(כן/ לא)]]="כן",LEFT(טבלה2[[#This Row],[תפקיד
בחירה מרשימה]],1) &lt;&gt; "ע"),0.1,0)</f>
        <v>#DIV/0!</v>
      </c>
    </row>
    <row r="41" spans="1:26" x14ac:dyDescent="0.2">
      <c r="A41" s="19"/>
      <c r="B41" s="20"/>
      <c r="C41" s="22"/>
      <c r="D41" s="20"/>
      <c r="E41" s="20"/>
      <c r="F41" s="20"/>
      <c r="G41" s="20"/>
      <c r="H41" s="20"/>
      <c r="I41" s="49"/>
      <c r="J41" s="49"/>
      <c r="K41" s="49"/>
      <c r="L41" s="49"/>
      <c r="M41" s="51" t="str">
        <f t="shared" si="1"/>
        <v/>
      </c>
      <c r="N41" s="49"/>
      <c r="O41" s="49"/>
      <c r="P41" s="49"/>
      <c r="Q41" s="49"/>
      <c r="R41" s="49"/>
      <c r="S41" s="49"/>
      <c r="T41" s="49"/>
      <c r="U41" s="49"/>
      <c r="V41" s="20"/>
      <c r="W41" s="49"/>
      <c r="Y41" t="e">
        <f>טבלה2[[#This Row],[ש"ש
ערכים 1-45]]/טבלה2[[#This Row],[בסיס משרה
בחירה מרשימה]]</f>
        <v>#DIV/0!</v>
      </c>
      <c r="Z41" t="e">
        <f>IF(AND((Y41&gt;=0.79),טבלה2[[#This Row],[גננת/ מורה אם 
(כן/ לא)]]="כן",LEFT(טבלה2[[#This Row],[תפקיד
בחירה מרשימה]],1) &lt;&gt; "ע"),0.1,0)</f>
        <v>#DIV/0!</v>
      </c>
    </row>
    <row r="42" spans="1:26" x14ac:dyDescent="0.2">
      <c r="A42" s="19"/>
      <c r="B42" s="20"/>
      <c r="C42" s="22"/>
      <c r="D42" s="20"/>
      <c r="E42" s="20"/>
      <c r="F42" s="20"/>
      <c r="G42" s="20"/>
      <c r="H42" s="20"/>
      <c r="I42" s="49"/>
      <c r="J42" s="49"/>
      <c r="K42" s="49"/>
      <c r="L42" s="49"/>
      <c r="M42" s="51" t="str">
        <f t="shared" si="1"/>
        <v/>
      </c>
      <c r="N42" s="49"/>
      <c r="O42" s="49"/>
      <c r="P42" s="49"/>
      <c r="Q42" s="49"/>
      <c r="R42" s="49"/>
      <c r="S42" s="49"/>
      <c r="T42" s="49"/>
      <c r="U42" s="49"/>
      <c r="V42" s="20"/>
      <c r="W42" s="49"/>
      <c r="Y42" t="e">
        <f>טבלה2[[#This Row],[ש"ש
ערכים 1-45]]/טבלה2[[#This Row],[בסיס משרה
בחירה מרשימה]]</f>
        <v>#DIV/0!</v>
      </c>
      <c r="Z42" t="e">
        <f>IF(AND((Y42&gt;=0.79),טבלה2[[#This Row],[גננת/ מורה אם 
(כן/ לא)]]="כן",LEFT(טבלה2[[#This Row],[תפקיד
בחירה מרשימה]],1) &lt;&gt; "ע"),0.1,0)</f>
        <v>#DIV/0!</v>
      </c>
    </row>
    <row r="43" spans="1:26" x14ac:dyDescent="0.2">
      <c r="A43" s="19"/>
      <c r="B43" s="20"/>
      <c r="C43" s="22"/>
      <c r="D43" s="20"/>
      <c r="E43" s="20"/>
      <c r="F43" s="20"/>
      <c r="G43" s="20"/>
      <c r="H43" s="20"/>
      <c r="I43" s="49"/>
      <c r="J43" s="49"/>
      <c r="K43" s="49"/>
      <c r="L43" s="49"/>
      <c r="M43" s="51" t="str">
        <f t="shared" si="1"/>
        <v/>
      </c>
      <c r="N43" s="49"/>
      <c r="O43" s="49"/>
      <c r="P43" s="49"/>
      <c r="Q43" s="49"/>
      <c r="R43" s="49"/>
      <c r="S43" s="49"/>
      <c r="T43" s="49"/>
      <c r="U43" s="49"/>
      <c r="V43" s="20"/>
      <c r="W43" s="49"/>
      <c r="Y43" t="e">
        <f>טבלה2[[#This Row],[ש"ש
ערכים 1-45]]/טבלה2[[#This Row],[בסיס משרה
בחירה מרשימה]]</f>
        <v>#DIV/0!</v>
      </c>
      <c r="Z43" t="e">
        <f>IF(AND((Y43&gt;=0.79),טבלה2[[#This Row],[גננת/ מורה אם 
(כן/ לא)]]="כן",LEFT(טבלה2[[#This Row],[תפקיד
בחירה מרשימה]],1) &lt;&gt; "ע"),0.1,0)</f>
        <v>#DIV/0!</v>
      </c>
    </row>
    <row r="44" spans="1:26" x14ac:dyDescent="0.2">
      <c r="A44" s="19"/>
      <c r="B44" s="20"/>
      <c r="C44" s="22"/>
      <c r="D44" s="20"/>
      <c r="E44" s="20"/>
      <c r="F44" s="20"/>
      <c r="G44" s="20"/>
      <c r="H44" s="20"/>
      <c r="I44" s="49"/>
      <c r="J44" s="49"/>
      <c r="K44" s="49"/>
      <c r="L44" s="49"/>
      <c r="M44" s="51" t="str">
        <f t="shared" si="1"/>
        <v/>
      </c>
      <c r="N44" s="49"/>
      <c r="O44" s="49"/>
      <c r="P44" s="49"/>
      <c r="Q44" s="49"/>
      <c r="R44" s="49"/>
      <c r="S44" s="49"/>
      <c r="T44" s="49"/>
      <c r="U44" s="49"/>
      <c r="V44" s="20"/>
      <c r="W44" s="49"/>
      <c r="Y44" t="e">
        <f>טבלה2[[#This Row],[ש"ש
ערכים 1-45]]/טבלה2[[#This Row],[בסיס משרה
בחירה מרשימה]]</f>
        <v>#DIV/0!</v>
      </c>
      <c r="Z44" t="e">
        <f>IF(AND((Y44&gt;=0.79),טבלה2[[#This Row],[גננת/ מורה אם 
(כן/ לא)]]="כן",LEFT(טבלה2[[#This Row],[תפקיד
בחירה מרשימה]],1) &lt;&gt; "ע"),0.1,0)</f>
        <v>#DIV/0!</v>
      </c>
    </row>
    <row r="45" spans="1:26" x14ac:dyDescent="0.2">
      <c r="A45" s="19"/>
      <c r="B45" s="20"/>
      <c r="C45" s="22"/>
      <c r="D45" s="20"/>
      <c r="E45" s="20"/>
      <c r="F45" s="20"/>
      <c r="G45" s="20"/>
      <c r="H45" s="20"/>
      <c r="I45" s="49"/>
      <c r="J45" s="49"/>
      <c r="K45" s="49"/>
      <c r="L45" s="49"/>
      <c r="M45" s="51" t="str">
        <f t="shared" si="1"/>
        <v/>
      </c>
      <c r="N45" s="49"/>
      <c r="O45" s="49"/>
      <c r="P45" s="49"/>
      <c r="Q45" s="49"/>
      <c r="R45" s="49"/>
      <c r="S45" s="49"/>
      <c r="T45" s="49"/>
      <c r="U45" s="49"/>
      <c r="V45" s="20"/>
      <c r="W45" s="49"/>
      <c r="Y45" t="e">
        <f>טבלה2[[#This Row],[ש"ש
ערכים 1-45]]/טבלה2[[#This Row],[בסיס משרה
בחירה מרשימה]]</f>
        <v>#DIV/0!</v>
      </c>
      <c r="Z45" t="e">
        <f>IF(AND((Y45&gt;=0.79),טבלה2[[#This Row],[גננת/ מורה אם 
(כן/ לא)]]="כן",LEFT(טבלה2[[#This Row],[תפקיד
בחירה מרשימה]],1) &lt;&gt; "ע"),0.1,0)</f>
        <v>#DIV/0!</v>
      </c>
    </row>
    <row r="46" spans="1:26" x14ac:dyDescent="0.2">
      <c r="A46" s="19"/>
      <c r="B46" s="20"/>
      <c r="C46" s="22"/>
      <c r="D46" s="20"/>
      <c r="E46" s="20"/>
      <c r="F46" s="20"/>
      <c r="G46" s="20"/>
      <c r="H46" s="20"/>
      <c r="I46" s="49"/>
      <c r="J46" s="49"/>
      <c r="K46" s="49"/>
      <c r="L46" s="49"/>
      <c r="M46" s="51" t="str">
        <f t="shared" si="1"/>
        <v/>
      </c>
      <c r="N46" s="49"/>
      <c r="O46" s="49"/>
      <c r="P46" s="49"/>
      <c r="Q46" s="49"/>
      <c r="R46" s="49"/>
      <c r="S46" s="49"/>
      <c r="T46" s="49"/>
      <c r="U46" s="49"/>
      <c r="V46" s="20"/>
      <c r="W46" s="49"/>
      <c r="Y46" t="e">
        <f>טבלה2[[#This Row],[ש"ש
ערכים 1-45]]/טבלה2[[#This Row],[בסיס משרה
בחירה מרשימה]]</f>
        <v>#DIV/0!</v>
      </c>
      <c r="Z46" t="e">
        <f>IF(AND((Y46&gt;=0.79),טבלה2[[#This Row],[גננת/ מורה אם 
(כן/ לא)]]="כן",LEFT(טבלה2[[#This Row],[תפקיד
בחירה מרשימה]],1) &lt;&gt; "ע"),0.1,0)</f>
        <v>#DIV/0!</v>
      </c>
    </row>
    <row r="47" spans="1:26" x14ac:dyDescent="0.2">
      <c r="A47" s="19"/>
      <c r="B47" s="20"/>
      <c r="C47" s="22"/>
      <c r="D47" s="20"/>
      <c r="E47" s="20"/>
      <c r="F47" s="20"/>
      <c r="G47" s="20"/>
      <c r="H47" s="20"/>
      <c r="I47" s="49"/>
      <c r="J47" s="49"/>
      <c r="K47" s="49"/>
      <c r="L47" s="49"/>
      <c r="M47" s="51" t="str">
        <f t="shared" si="1"/>
        <v/>
      </c>
      <c r="N47" s="49"/>
      <c r="O47" s="49"/>
      <c r="P47" s="49"/>
      <c r="Q47" s="49"/>
      <c r="R47" s="49"/>
      <c r="S47" s="49"/>
      <c r="T47" s="49"/>
      <c r="U47" s="49"/>
      <c r="V47" s="20"/>
      <c r="W47" s="49"/>
      <c r="Y47" t="e">
        <f>טבלה2[[#This Row],[ש"ש
ערכים 1-45]]/טבלה2[[#This Row],[בסיס משרה
בחירה מרשימה]]</f>
        <v>#DIV/0!</v>
      </c>
      <c r="Z47" t="e">
        <f>IF(AND((Y47&gt;=0.79),טבלה2[[#This Row],[גננת/ מורה אם 
(כן/ לא)]]="כן",LEFT(טבלה2[[#This Row],[תפקיד
בחירה מרשימה]],1) &lt;&gt; "ע"),0.1,0)</f>
        <v>#DIV/0!</v>
      </c>
    </row>
    <row r="48" spans="1:26" x14ac:dyDescent="0.2">
      <c r="A48" s="19"/>
      <c r="B48" s="20"/>
      <c r="C48" s="22"/>
      <c r="D48" s="20"/>
      <c r="E48" s="20"/>
      <c r="F48" s="20"/>
      <c r="G48" s="20"/>
      <c r="H48" s="20"/>
      <c r="I48" s="49"/>
      <c r="J48" s="49"/>
      <c r="K48" s="49"/>
      <c r="L48" s="49"/>
      <c r="M48" s="51" t="str">
        <f t="shared" si="1"/>
        <v/>
      </c>
      <c r="N48" s="49"/>
      <c r="O48" s="49"/>
      <c r="P48" s="49"/>
      <c r="Q48" s="49"/>
      <c r="R48" s="49"/>
      <c r="S48" s="49"/>
      <c r="T48" s="49"/>
      <c r="U48" s="49"/>
      <c r="V48" s="20"/>
      <c r="W48" s="49"/>
      <c r="Y48" t="e">
        <f>טבלה2[[#This Row],[ש"ש
ערכים 1-45]]/טבלה2[[#This Row],[בסיס משרה
בחירה מרשימה]]</f>
        <v>#DIV/0!</v>
      </c>
      <c r="Z48" t="e">
        <f>IF(AND((Y48&gt;=0.79),טבלה2[[#This Row],[גננת/ מורה אם 
(כן/ לא)]]="כן",LEFT(טבלה2[[#This Row],[תפקיד
בחירה מרשימה]],1) &lt;&gt; "ע"),0.1,0)</f>
        <v>#DIV/0!</v>
      </c>
    </row>
    <row r="49" spans="1:26" x14ac:dyDescent="0.2">
      <c r="A49" s="19"/>
      <c r="B49" s="20"/>
      <c r="C49" s="22"/>
      <c r="D49" s="20"/>
      <c r="E49" s="20"/>
      <c r="F49" s="20"/>
      <c r="G49" s="20"/>
      <c r="H49" s="20"/>
      <c r="I49" s="49"/>
      <c r="J49" s="49"/>
      <c r="K49" s="49"/>
      <c r="L49" s="49"/>
      <c r="M49" s="51" t="str">
        <f t="shared" si="1"/>
        <v/>
      </c>
      <c r="N49" s="49"/>
      <c r="O49" s="49"/>
      <c r="P49" s="49"/>
      <c r="Q49" s="49"/>
      <c r="R49" s="49"/>
      <c r="S49" s="49"/>
      <c r="T49" s="49"/>
      <c r="U49" s="49"/>
      <c r="V49" s="20"/>
      <c r="W49" s="49"/>
      <c r="Y49" t="e">
        <f>טבלה2[[#This Row],[ש"ש
ערכים 1-45]]/טבלה2[[#This Row],[בסיס משרה
בחירה מרשימה]]</f>
        <v>#DIV/0!</v>
      </c>
      <c r="Z49" t="e">
        <f>IF(AND((Y49&gt;=0.79),טבלה2[[#This Row],[גננת/ מורה אם 
(כן/ לא)]]="כן",LEFT(טבלה2[[#This Row],[תפקיד
בחירה מרשימה]],1) &lt;&gt; "ע"),0.1,0)</f>
        <v>#DIV/0!</v>
      </c>
    </row>
    <row r="50" spans="1:26" x14ac:dyDescent="0.2">
      <c r="A50" s="19"/>
      <c r="B50" s="20"/>
      <c r="C50" s="22"/>
      <c r="D50" s="20"/>
      <c r="E50" s="20"/>
      <c r="F50" s="20"/>
      <c r="G50" s="20"/>
      <c r="H50" s="20"/>
      <c r="I50" s="49"/>
      <c r="J50" s="49"/>
      <c r="K50" s="49"/>
      <c r="L50" s="49"/>
      <c r="M50" s="51" t="str">
        <f t="shared" si="1"/>
        <v/>
      </c>
      <c r="N50" s="49"/>
      <c r="O50" s="49"/>
      <c r="P50" s="49"/>
      <c r="Q50" s="49"/>
      <c r="R50" s="49"/>
      <c r="S50" s="49"/>
      <c r="T50" s="49"/>
      <c r="U50" s="49"/>
      <c r="V50" s="20"/>
      <c r="W50" s="49"/>
      <c r="Y50" t="e">
        <f>טבלה2[[#This Row],[ש"ש
ערכים 1-45]]/טבלה2[[#This Row],[בסיס משרה
בחירה מרשימה]]</f>
        <v>#DIV/0!</v>
      </c>
      <c r="Z50" t="e">
        <f>IF(AND((Y50&gt;=0.79),טבלה2[[#This Row],[גננת/ מורה אם 
(כן/ לא)]]="כן",LEFT(טבלה2[[#This Row],[תפקיד
בחירה מרשימה]],1) &lt;&gt; "ע"),0.1,0)</f>
        <v>#DIV/0!</v>
      </c>
    </row>
    <row r="51" spans="1:26" x14ac:dyDescent="0.2">
      <c r="A51" s="19"/>
      <c r="B51" s="20"/>
      <c r="C51" s="22"/>
      <c r="D51" s="20"/>
      <c r="E51" s="20"/>
      <c r="F51" s="20"/>
      <c r="G51" s="20"/>
      <c r="H51" s="20"/>
      <c r="I51" s="49"/>
      <c r="J51" s="49"/>
      <c r="K51" s="49"/>
      <c r="L51" s="49"/>
      <c r="M51" s="51" t="str">
        <f t="shared" si="1"/>
        <v/>
      </c>
      <c r="N51" s="49"/>
      <c r="O51" s="49"/>
      <c r="P51" s="49"/>
      <c r="Q51" s="49"/>
      <c r="R51" s="49"/>
      <c r="S51" s="49"/>
      <c r="T51" s="49"/>
      <c r="U51" s="49"/>
      <c r="V51" s="20"/>
      <c r="W51" s="49"/>
      <c r="Y51" t="e">
        <f>טבלה2[[#This Row],[ש"ש
ערכים 1-45]]/טבלה2[[#This Row],[בסיס משרה
בחירה מרשימה]]</f>
        <v>#DIV/0!</v>
      </c>
      <c r="Z51" t="e">
        <f>IF(AND((Y51&gt;=0.79),טבלה2[[#This Row],[גננת/ מורה אם 
(כן/ לא)]]="כן",LEFT(טבלה2[[#This Row],[תפקיד
בחירה מרשימה]],1) &lt;&gt; "ע"),0.1,0)</f>
        <v>#DIV/0!</v>
      </c>
    </row>
    <row r="52" spans="1:26" x14ac:dyDescent="0.2">
      <c r="A52" s="19"/>
      <c r="B52" s="20"/>
      <c r="C52" s="22"/>
      <c r="D52" s="20"/>
      <c r="E52" s="20"/>
      <c r="F52" s="20"/>
      <c r="G52" s="20"/>
      <c r="H52" s="20"/>
      <c r="I52" s="49"/>
      <c r="J52" s="49"/>
      <c r="K52" s="49"/>
      <c r="L52" s="49"/>
      <c r="M52" s="51" t="str">
        <f t="shared" si="1"/>
        <v/>
      </c>
      <c r="N52" s="49"/>
      <c r="O52" s="49"/>
      <c r="P52" s="49"/>
      <c r="Q52" s="49"/>
      <c r="R52" s="49"/>
      <c r="S52" s="49"/>
      <c r="T52" s="49"/>
      <c r="U52" s="49"/>
      <c r="V52" s="20"/>
      <c r="W52" s="49"/>
      <c r="Y52" t="e">
        <f>טבלה2[[#This Row],[ש"ש
ערכים 1-45]]/טבלה2[[#This Row],[בסיס משרה
בחירה מרשימה]]</f>
        <v>#DIV/0!</v>
      </c>
      <c r="Z52" t="e">
        <f>IF(AND((Y52&gt;=0.79),טבלה2[[#This Row],[גננת/ מורה אם 
(כן/ לא)]]="כן",LEFT(טבלה2[[#This Row],[תפקיד
בחירה מרשימה]],1) &lt;&gt; "ע"),0.1,0)</f>
        <v>#DIV/0!</v>
      </c>
    </row>
    <row r="53" spans="1:26" x14ac:dyDescent="0.2">
      <c r="A53" s="19"/>
      <c r="B53" s="20"/>
      <c r="C53" s="22"/>
      <c r="D53" s="20"/>
      <c r="E53" s="20"/>
      <c r="F53" s="20"/>
      <c r="G53" s="20"/>
      <c r="H53" s="20"/>
      <c r="I53" s="49"/>
      <c r="J53" s="49"/>
      <c r="K53" s="49"/>
      <c r="L53" s="49"/>
      <c r="M53" s="51" t="str">
        <f t="shared" si="1"/>
        <v/>
      </c>
      <c r="N53" s="49"/>
      <c r="O53" s="49"/>
      <c r="P53" s="49"/>
      <c r="Q53" s="49"/>
      <c r="R53" s="49"/>
      <c r="S53" s="49"/>
      <c r="T53" s="49"/>
      <c r="U53" s="49"/>
      <c r="V53" s="20"/>
      <c r="W53" s="49"/>
      <c r="Y53" t="e">
        <f>טבלה2[[#This Row],[ש"ש
ערכים 1-45]]/טבלה2[[#This Row],[בסיס משרה
בחירה מרשימה]]</f>
        <v>#DIV/0!</v>
      </c>
      <c r="Z53" t="e">
        <f>IF(AND((Y53&gt;=0.79),טבלה2[[#This Row],[גננת/ מורה אם 
(כן/ לא)]]="כן",LEFT(טבלה2[[#This Row],[תפקיד
בחירה מרשימה]],1) &lt;&gt; "ע"),0.1,0)</f>
        <v>#DIV/0!</v>
      </c>
    </row>
    <row r="54" spans="1:26" x14ac:dyDescent="0.2">
      <c r="A54" s="19"/>
      <c r="B54" s="20"/>
      <c r="C54" s="22"/>
      <c r="D54" s="20"/>
      <c r="E54" s="20"/>
      <c r="F54" s="20"/>
      <c r="G54" s="20"/>
      <c r="H54" s="20"/>
      <c r="I54" s="49"/>
      <c r="J54" s="49"/>
      <c r="K54" s="49"/>
      <c r="L54" s="49"/>
      <c r="M54" s="51" t="str">
        <f t="shared" si="1"/>
        <v/>
      </c>
      <c r="N54" s="49"/>
      <c r="O54" s="49"/>
      <c r="P54" s="49"/>
      <c r="Q54" s="49"/>
      <c r="R54" s="49"/>
      <c r="S54" s="49"/>
      <c r="T54" s="49"/>
      <c r="U54" s="49"/>
      <c r="V54" s="20"/>
      <c r="W54" s="49"/>
      <c r="Y54" t="e">
        <f>טבלה2[[#This Row],[ש"ש
ערכים 1-45]]/טבלה2[[#This Row],[בסיס משרה
בחירה מרשימה]]</f>
        <v>#DIV/0!</v>
      </c>
      <c r="Z54" t="e">
        <f>IF(AND((Y54&gt;=0.79),טבלה2[[#This Row],[גננת/ מורה אם 
(כן/ לא)]]="כן",LEFT(טבלה2[[#This Row],[תפקיד
בחירה מרשימה]],1) &lt;&gt; "ע"),0.1,0)</f>
        <v>#DIV/0!</v>
      </c>
    </row>
    <row r="55" spans="1:26" x14ac:dyDescent="0.2">
      <c r="A55" s="19"/>
      <c r="B55" s="20"/>
      <c r="C55" s="22"/>
      <c r="D55" s="20"/>
      <c r="E55" s="20"/>
      <c r="F55" s="20"/>
      <c r="G55" s="20"/>
      <c r="H55" s="20"/>
      <c r="I55" s="49"/>
      <c r="J55" s="49"/>
      <c r="K55" s="49"/>
      <c r="L55" s="49"/>
      <c r="M55" s="51" t="str">
        <f t="shared" si="1"/>
        <v/>
      </c>
      <c r="N55" s="49"/>
      <c r="O55" s="49"/>
      <c r="P55" s="49"/>
      <c r="Q55" s="49"/>
      <c r="R55" s="49"/>
      <c r="S55" s="49"/>
      <c r="T55" s="49"/>
      <c r="U55" s="49"/>
      <c r="V55" s="20"/>
      <c r="W55" s="49"/>
      <c r="Y55" t="e">
        <f>טבלה2[[#This Row],[ש"ש
ערכים 1-45]]/טבלה2[[#This Row],[בסיס משרה
בחירה מרשימה]]</f>
        <v>#DIV/0!</v>
      </c>
      <c r="Z55" t="e">
        <f>IF(AND((Y55&gt;=0.79),טבלה2[[#This Row],[גננת/ מורה אם 
(כן/ לא)]]="כן",LEFT(טבלה2[[#This Row],[תפקיד
בחירה מרשימה]],1) &lt;&gt; "ע"),0.1,0)</f>
        <v>#DIV/0!</v>
      </c>
    </row>
    <row r="56" spans="1:26" x14ac:dyDescent="0.2">
      <c r="A56" s="19"/>
      <c r="B56" s="20"/>
      <c r="C56" s="22"/>
      <c r="D56" s="20"/>
      <c r="E56" s="20"/>
      <c r="F56" s="20"/>
      <c r="G56" s="20"/>
      <c r="H56" s="20"/>
      <c r="I56" s="49"/>
      <c r="J56" s="49"/>
      <c r="K56" s="49"/>
      <c r="L56" s="49"/>
      <c r="M56" s="51" t="str">
        <f t="shared" si="1"/>
        <v/>
      </c>
      <c r="N56" s="49"/>
      <c r="O56" s="49"/>
      <c r="P56" s="49"/>
      <c r="Q56" s="49"/>
      <c r="R56" s="49"/>
      <c r="S56" s="49"/>
      <c r="T56" s="49"/>
      <c r="U56" s="49"/>
      <c r="V56" s="20"/>
      <c r="W56" s="49"/>
      <c r="Y56" t="e">
        <f>טבלה2[[#This Row],[ש"ש
ערכים 1-45]]/טבלה2[[#This Row],[בסיס משרה
בחירה מרשימה]]</f>
        <v>#DIV/0!</v>
      </c>
      <c r="Z56" t="e">
        <f>IF(AND((Y56&gt;=0.79),טבלה2[[#This Row],[גננת/ מורה אם 
(כן/ לא)]]="כן",LEFT(טבלה2[[#This Row],[תפקיד
בחירה מרשימה]],1) &lt;&gt; "ע"),0.1,0)</f>
        <v>#DIV/0!</v>
      </c>
    </row>
    <row r="57" spans="1:26" x14ac:dyDescent="0.2">
      <c r="A57" s="19"/>
      <c r="B57" s="20"/>
      <c r="C57" s="22"/>
      <c r="D57" s="20"/>
      <c r="E57" s="20"/>
      <c r="F57" s="20"/>
      <c r="G57" s="20"/>
      <c r="H57" s="20"/>
      <c r="I57" s="49"/>
      <c r="J57" s="49"/>
      <c r="K57" s="49"/>
      <c r="L57" s="49"/>
      <c r="M57" s="51" t="str">
        <f t="shared" si="1"/>
        <v/>
      </c>
      <c r="N57" s="49"/>
      <c r="O57" s="49"/>
      <c r="P57" s="49"/>
      <c r="Q57" s="49"/>
      <c r="R57" s="49"/>
      <c r="S57" s="49"/>
      <c r="T57" s="49"/>
      <c r="U57" s="49"/>
      <c r="V57" s="20"/>
      <c r="W57" s="49"/>
      <c r="Y57" t="e">
        <f>טבלה2[[#This Row],[ש"ש
ערכים 1-45]]/טבלה2[[#This Row],[בסיס משרה
בחירה מרשימה]]</f>
        <v>#DIV/0!</v>
      </c>
      <c r="Z57" t="e">
        <f>IF(AND((Y57&gt;=0.79),טבלה2[[#This Row],[גננת/ מורה אם 
(כן/ לא)]]="כן",LEFT(טבלה2[[#This Row],[תפקיד
בחירה מרשימה]],1) &lt;&gt; "ע"),0.1,0)</f>
        <v>#DIV/0!</v>
      </c>
    </row>
    <row r="58" spans="1:26" x14ac:dyDescent="0.2">
      <c r="A58" s="19"/>
      <c r="B58" s="20"/>
      <c r="C58" s="22"/>
      <c r="D58" s="20"/>
      <c r="E58" s="20"/>
      <c r="F58" s="20"/>
      <c r="G58" s="20"/>
      <c r="H58" s="20"/>
      <c r="I58" s="49"/>
      <c r="J58" s="49"/>
      <c r="K58" s="49"/>
      <c r="L58" s="49"/>
      <c r="M58" s="51" t="str">
        <f t="shared" si="1"/>
        <v/>
      </c>
      <c r="N58" s="49"/>
      <c r="O58" s="49"/>
      <c r="P58" s="49"/>
      <c r="Q58" s="49"/>
      <c r="R58" s="49"/>
      <c r="S58" s="49"/>
      <c r="T58" s="49"/>
      <c r="U58" s="49"/>
      <c r="V58" s="20"/>
      <c r="W58" s="49"/>
      <c r="Y58" t="e">
        <f>טבלה2[[#This Row],[ש"ש
ערכים 1-45]]/טבלה2[[#This Row],[בסיס משרה
בחירה מרשימה]]</f>
        <v>#DIV/0!</v>
      </c>
      <c r="Z58" t="e">
        <f>IF(AND((Y58&gt;=0.79),טבלה2[[#This Row],[גננת/ מורה אם 
(כן/ לא)]]="כן",LEFT(טבלה2[[#This Row],[תפקיד
בחירה מרשימה]],1) &lt;&gt; "ע"),0.1,0)</f>
        <v>#DIV/0!</v>
      </c>
    </row>
    <row r="59" spans="1:26" x14ac:dyDescent="0.2">
      <c r="A59" s="19"/>
      <c r="B59" s="20"/>
      <c r="C59" s="22"/>
      <c r="D59" s="20"/>
      <c r="E59" s="20"/>
      <c r="F59" s="20"/>
      <c r="G59" s="20"/>
      <c r="H59" s="20"/>
      <c r="I59" s="49"/>
      <c r="J59" s="49"/>
      <c r="K59" s="49"/>
      <c r="L59" s="49"/>
      <c r="M59" s="51" t="str">
        <f t="shared" si="1"/>
        <v/>
      </c>
      <c r="N59" s="49"/>
      <c r="O59" s="49"/>
      <c r="P59" s="49"/>
      <c r="Q59" s="49"/>
      <c r="R59" s="49"/>
      <c r="S59" s="49"/>
      <c r="T59" s="49"/>
      <c r="U59" s="49"/>
      <c r="V59" s="20"/>
      <c r="W59" s="49"/>
      <c r="Y59" t="e">
        <f>טבלה2[[#This Row],[ש"ש
ערכים 1-45]]/טבלה2[[#This Row],[בסיס משרה
בחירה מרשימה]]</f>
        <v>#DIV/0!</v>
      </c>
      <c r="Z59" t="e">
        <f>IF(AND((Y59&gt;=0.79),טבלה2[[#This Row],[גננת/ מורה אם 
(כן/ לא)]]="כן",LEFT(טבלה2[[#This Row],[תפקיד
בחירה מרשימה]],1) &lt;&gt; "ע"),0.1,0)</f>
        <v>#DIV/0!</v>
      </c>
    </row>
    <row r="60" spans="1:26" x14ac:dyDescent="0.2">
      <c r="A60" s="19"/>
      <c r="B60" s="20"/>
      <c r="C60" s="22"/>
      <c r="D60" s="20"/>
      <c r="E60" s="20"/>
      <c r="F60" s="20"/>
      <c r="G60" s="20"/>
      <c r="H60" s="20"/>
      <c r="I60" s="49"/>
      <c r="J60" s="49"/>
      <c r="K60" s="49"/>
      <c r="L60" s="49"/>
      <c r="M60" s="51" t="str">
        <f t="shared" si="1"/>
        <v/>
      </c>
      <c r="N60" s="49"/>
      <c r="O60" s="49"/>
      <c r="P60" s="49"/>
      <c r="Q60" s="49"/>
      <c r="R60" s="49"/>
      <c r="S60" s="49"/>
      <c r="T60" s="49"/>
      <c r="U60" s="49"/>
      <c r="V60" s="20"/>
      <c r="W60" s="49"/>
      <c r="Y60" t="e">
        <f>טבלה2[[#This Row],[ש"ש
ערכים 1-45]]/טבלה2[[#This Row],[בסיס משרה
בחירה מרשימה]]</f>
        <v>#DIV/0!</v>
      </c>
      <c r="Z60" t="e">
        <f>IF(AND((Y60&gt;=0.79),טבלה2[[#This Row],[גננת/ מורה אם 
(כן/ לא)]]="כן",LEFT(טבלה2[[#This Row],[תפקיד
בחירה מרשימה]],1) &lt;&gt; "ע"),0.1,0)</f>
        <v>#DIV/0!</v>
      </c>
    </row>
    <row r="61" spans="1:26" x14ac:dyDescent="0.2">
      <c r="A61" s="19"/>
      <c r="B61" s="20"/>
      <c r="C61" s="22"/>
      <c r="D61" s="20"/>
      <c r="E61" s="20"/>
      <c r="F61" s="20"/>
      <c r="G61" s="20"/>
      <c r="H61" s="20"/>
      <c r="I61" s="49"/>
      <c r="J61" s="49"/>
      <c r="K61" s="49"/>
      <c r="L61" s="49"/>
      <c r="M61" s="51" t="str">
        <f t="shared" si="1"/>
        <v/>
      </c>
      <c r="N61" s="49"/>
      <c r="O61" s="49"/>
      <c r="P61" s="49"/>
      <c r="Q61" s="49"/>
      <c r="R61" s="49"/>
      <c r="S61" s="49"/>
      <c r="T61" s="49"/>
      <c r="U61" s="49"/>
      <c r="V61" s="20"/>
      <c r="W61" s="49"/>
      <c r="Y61" t="e">
        <f>טבלה2[[#This Row],[ש"ש
ערכים 1-45]]/טבלה2[[#This Row],[בסיס משרה
בחירה מרשימה]]</f>
        <v>#DIV/0!</v>
      </c>
      <c r="Z61" t="e">
        <f>IF(AND((Y61&gt;=0.79),טבלה2[[#This Row],[גננת/ מורה אם 
(כן/ לא)]]="כן",LEFT(טבלה2[[#This Row],[תפקיד
בחירה מרשימה]],1) &lt;&gt; "ע"),0.1,0)</f>
        <v>#DIV/0!</v>
      </c>
    </row>
    <row r="62" spans="1:26" x14ac:dyDescent="0.2">
      <c r="A62" s="19"/>
      <c r="B62" s="20"/>
      <c r="C62" s="22"/>
      <c r="D62" s="20"/>
      <c r="E62" s="20"/>
      <c r="F62" s="20"/>
      <c r="G62" s="20"/>
      <c r="H62" s="20"/>
      <c r="I62" s="49"/>
      <c r="J62" s="49"/>
      <c r="K62" s="49"/>
      <c r="L62" s="49"/>
      <c r="M62" s="51" t="str">
        <f t="shared" si="1"/>
        <v/>
      </c>
      <c r="N62" s="49"/>
      <c r="O62" s="49"/>
      <c r="P62" s="49"/>
      <c r="Q62" s="49"/>
      <c r="R62" s="49"/>
      <c r="S62" s="49"/>
      <c r="T62" s="49"/>
      <c r="U62" s="49"/>
      <c r="V62" s="20"/>
      <c r="W62" s="49"/>
      <c r="Y62" t="e">
        <f>טבלה2[[#This Row],[ש"ש
ערכים 1-45]]/טבלה2[[#This Row],[בסיס משרה
בחירה מרשימה]]</f>
        <v>#DIV/0!</v>
      </c>
      <c r="Z62" t="e">
        <f>IF(AND((Y62&gt;=0.79),טבלה2[[#This Row],[גננת/ מורה אם 
(כן/ לא)]]="כן",LEFT(טבלה2[[#This Row],[תפקיד
בחירה מרשימה]],1) &lt;&gt; "ע"),0.1,0)</f>
        <v>#DIV/0!</v>
      </c>
    </row>
    <row r="63" spans="1:26" x14ac:dyDescent="0.2">
      <c r="A63" s="19"/>
      <c r="B63" s="20"/>
      <c r="C63" s="22"/>
      <c r="D63" s="20"/>
      <c r="E63" s="20"/>
      <c r="F63" s="20"/>
      <c r="G63" s="20"/>
      <c r="H63" s="20"/>
      <c r="I63" s="49"/>
      <c r="J63" s="49"/>
      <c r="K63" s="49"/>
      <c r="L63" s="49"/>
      <c r="M63" s="51" t="str">
        <f t="shared" si="1"/>
        <v/>
      </c>
      <c r="N63" s="49"/>
      <c r="O63" s="49"/>
      <c r="P63" s="49"/>
      <c r="Q63" s="49"/>
      <c r="R63" s="49"/>
      <c r="S63" s="49"/>
      <c r="T63" s="49"/>
      <c r="U63" s="49"/>
      <c r="V63" s="20"/>
      <c r="W63" s="49"/>
      <c r="Y63" t="e">
        <f>טבלה2[[#This Row],[ש"ש
ערכים 1-45]]/טבלה2[[#This Row],[בסיס משרה
בחירה מרשימה]]</f>
        <v>#DIV/0!</v>
      </c>
      <c r="Z63" t="e">
        <f>IF(AND((Y63&gt;=0.79),טבלה2[[#This Row],[גננת/ מורה אם 
(כן/ לא)]]="כן",LEFT(טבלה2[[#This Row],[תפקיד
בחירה מרשימה]],1) &lt;&gt; "ע"),0.1,0)</f>
        <v>#DIV/0!</v>
      </c>
    </row>
    <row r="64" spans="1:26" x14ac:dyDescent="0.2">
      <c r="A64" s="19"/>
      <c r="B64" s="20"/>
      <c r="C64" s="22"/>
      <c r="D64" s="20"/>
      <c r="E64" s="20"/>
      <c r="F64" s="20"/>
      <c r="G64" s="20"/>
      <c r="H64" s="20"/>
      <c r="I64" s="49"/>
      <c r="J64" s="49"/>
      <c r="K64" s="49"/>
      <c r="L64" s="49"/>
      <c r="M64" s="51" t="str">
        <f t="shared" si="1"/>
        <v/>
      </c>
      <c r="N64" s="49"/>
      <c r="O64" s="49"/>
      <c r="P64" s="49"/>
      <c r="Q64" s="49"/>
      <c r="R64" s="49"/>
      <c r="S64" s="49"/>
      <c r="T64" s="49"/>
      <c r="U64" s="49"/>
      <c r="V64" s="20"/>
      <c r="W64" s="49"/>
      <c r="Y64" t="e">
        <f>טבלה2[[#This Row],[ש"ש
ערכים 1-45]]/טבלה2[[#This Row],[בסיס משרה
בחירה מרשימה]]</f>
        <v>#DIV/0!</v>
      </c>
      <c r="Z64" t="e">
        <f>IF(AND((Y64&gt;=0.79),טבלה2[[#This Row],[גננת/ מורה אם 
(כן/ לא)]]="כן",LEFT(טבלה2[[#This Row],[תפקיד
בחירה מרשימה]],1) &lt;&gt; "ע"),0.1,0)</f>
        <v>#DIV/0!</v>
      </c>
    </row>
    <row r="65" spans="1:26" x14ac:dyDescent="0.2">
      <c r="A65" s="19"/>
      <c r="B65" s="20"/>
      <c r="C65" s="22"/>
      <c r="D65" s="20"/>
      <c r="E65" s="20"/>
      <c r="F65" s="20"/>
      <c r="G65" s="20"/>
      <c r="H65" s="20"/>
      <c r="I65" s="49"/>
      <c r="J65" s="49"/>
      <c r="K65" s="49"/>
      <c r="L65" s="49"/>
      <c r="M65" s="51" t="str">
        <f t="shared" si="1"/>
        <v/>
      </c>
      <c r="N65" s="49"/>
      <c r="O65" s="49"/>
      <c r="P65" s="49"/>
      <c r="Q65" s="49"/>
      <c r="R65" s="49"/>
      <c r="S65" s="49"/>
      <c r="T65" s="49"/>
      <c r="U65" s="49"/>
      <c r="V65" s="20"/>
      <c r="W65" s="49"/>
      <c r="Y65" t="e">
        <f>טבלה2[[#This Row],[ש"ש
ערכים 1-45]]/טבלה2[[#This Row],[בסיס משרה
בחירה מרשימה]]</f>
        <v>#DIV/0!</v>
      </c>
      <c r="Z65" t="e">
        <f>IF(AND((Y65&gt;=0.79),טבלה2[[#This Row],[גננת/ מורה אם 
(כן/ לא)]]="כן",LEFT(טבלה2[[#This Row],[תפקיד
בחירה מרשימה]],1) &lt;&gt; "ע"),0.1,0)</f>
        <v>#DIV/0!</v>
      </c>
    </row>
    <row r="66" spans="1:26" x14ac:dyDescent="0.2">
      <c r="A66" s="19"/>
      <c r="B66" s="20"/>
      <c r="C66" s="22"/>
      <c r="D66" s="20"/>
      <c r="E66" s="20"/>
      <c r="F66" s="20"/>
      <c r="G66" s="20"/>
      <c r="H66" s="20"/>
      <c r="I66" s="49"/>
      <c r="J66" s="49"/>
      <c r="K66" s="49"/>
      <c r="L66" s="49"/>
      <c r="M66" s="51" t="str">
        <f t="shared" si="1"/>
        <v/>
      </c>
      <c r="N66" s="49"/>
      <c r="O66" s="49"/>
      <c r="P66" s="49"/>
      <c r="Q66" s="49"/>
      <c r="R66" s="49"/>
      <c r="S66" s="49"/>
      <c r="T66" s="49"/>
      <c r="U66" s="49"/>
      <c r="V66" s="20"/>
      <c r="W66" s="49"/>
      <c r="Y66" t="e">
        <f>טבלה2[[#This Row],[ש"ש
ערכים 1-45]]/טבלה2[[#This Row],[בסיס משרה
בחירה מרשימה]]</f>
        <v>#DIV/0!</v>
      </c>
      <c r="Z66" t="e">
        <f>IF(AND((Y66&gt;=0.79),טבלה2[[#This Row],[גננת/ מורה אם 
(כן/ לא)]]="כן",LEFT(טבלה2[[#This Row],[תפקיד
בחירה מרשימה]],1) &lt;&gt; "ע"),0.1,0)</f>
        <v>#DIV/0!</v>
      </c>
    </row>
    <row r="67" spans="1:26" x14ac:dyDescent="0.2">
      <c r="A67" s="19"/>
      <c r="B67" s="20"/>
      <c r="C67" s="22"/>
      <c r="D67" s="20"/>
      <c r="E67" s="20"/>
      <c r="F67" s="20"/>
      <c r="G67" s="20"/>
      <c r="H67" s="20"/>
      <c r="I67" s="49"/>
      <c r="J67" s="49"/>
      <c r="K67" s="49"/>
      <c r="L67" s="49"/>
      <c r="M67" s="51" t="str">
        <f t="shared" ref="M67:M98" si="2">IF(ISNUMBER(Y67),MIN(1.4,Y67)+IF(ISNUMBER(Z67),Z67,0),"")</f>
        <v/>
      </c>
      <c r="N67" s="49"/>
      <c r="O67" s="49"/>
      <c r="P67" s="49"/>
      <c r="Q67" s="49"/>
      <c r="R67" s="49"/>
      <c r="S67" s="49"/>
      <c r="T67" s="49"/>
      <c r="U67" s="49"/>
      <c r="V67" s="20"/>
      <c r="W67" s="49"/>
      <c r="Y67" t="e">
        <f>טבלה2[[#This Row],[ש"ש
ערכים 1-45]]/טבלה2[[#This Row],[בסיס משרה
בחירה מרשימה]]</f>
        <v>#DIV/0!</v>
      </c>
      <c r="Z67" t="e">
        <f>IF(AND((Y67&gt;=0.79),טבלה2[[#This Row],[גננת/ מורה אם 
(כן/ לא)]]="כן",LEFT(טבלה2[[#This Row],[תפקיד
בחירה מרשימה]],1) &lt;&gt; "ע"),0.1,0)</f>
        <v>#DIV/0!</v>
      </c>
    </row>
    <row r="68" spans="1:26" x14ac:dyDescent="0.2">
      <c r="A68" s="19"/>
      <c r="B68" s="20"/>
      <c r="C68" s="22"/>
      <c r="D68" s="20"/>
      <c r="E68" s="20"/>
      <c r="F68" s="20"/>
      <c r="G68" s="20"/>
      <c r="H68" s="20"/>
      <c r="I68" s="49"/>
      <c r="J68" s="49"/>
      <c r="K68" s="49"/>
      <c r="L68" s="49"/>
      <c r="M68" s="51" t="str">
        <f t="shared" si="2"/>
        <v/>
      </c>
      <c r="N68" s="49"/>
      <c r="O68" s="49"/>
      <c r="P68" s="49"/>
      <c r="Q68" s="49"/>
      <c r="R68" s="49"/>
      <c r="S68" s="49"/>
      <c r="T68" s="49"/>
      <c r="U68" s="49"/>
      <c r="V68" s="20"/>
      <c r="W68" s="49"/>
      <c r="Y68" t="e">
        <f>טבלה2[[#This Row],[ש"ש
ערכים 1-45]]/טבלה2[[#This Row],[בסיס משרה
בחירה מרשימה]]</f>
        <v>#DIV/0!</v>
      </c>
      <c r="Z68" t="e">
        <f>IF(AND((Y68&gt;=0.79),טבלה2[[#This Row],[גננת/ מורה אם 
(כן/ לא)]]="כן",LEFT(טבלה2[[#This Row],[תפקיד
בחירה מרשימה]],1) &lt;&gt; "ע"),0.1,0)</f>
        <v>#DIV/0!</v>
      </c>
    </row>
    <row r="69" spans="1:26" x14ac:dyDescent="0.2">
      <c r="A69" s="19"/>
      <c r="B69" s="20"/>
      <c r="C69" s="22"/>
      <c r="D69" s="20"/>
      <c r="E69" s="20"/>
      <c r="F69" s="20"/>
      <c r="G69" s="20"/>
      <c r="H69" s="20"/>
      <c r="I69" s="49"/>
      <c r="J69" s="49"/>
      <c r="K69" s="49"/>
      <c r="L69" s="49"/>
      <c r="M69" s="51" t="str">
        <f t="shared" si="2"/>
        <v/>
      </c>
      <c r="N69" s="49"/>
      <c r="O69" s="49"/>
      <c r="P69" s="49"/>
      <c r="Q69" s="49"/>
      <c r="R69" s="49"/>
      <c r="S69" s="49"/>
      <c r="T69" s="49"/>
      <c r="U69" s="49"/>
      <c r="V69" s="20"/>
      <c r="W69" s="49"/>
      <c r="Y69" t="e">
        <f>טבלה2[[#This Row],[ש"ש
ערכים 1-45]]/טבלה2[[#This Row],[בסיס משרה
בחירה מרשימה]]</f>
        <v>#DIV/0!</v>
      </c>
      <c r="Z69" t="e">
        <f>IF(AND((Y69&gt;=0.79),טבלה2[[#This Row],[גננת/ מורה אם 
(כן/ לא)]]="כן",LEFT(טבלה2[[#This Row],[תפקיד
בחירה מרשימה]],1) &lt;&gt; "ע"),0.1,0)</f>
        <v>#DIV/0!</v>
      </c>
    </row>
    <row r="70" spans="1:26" x14ac:dyDescent="0.2">
      <c r="A70" s="19"/>
      <c r="B70" s="20"/>
      <c r="C70" s="22"/>
      <c r="D70" s="20"/>
      <c r="E70" s="20"/>
      <c r="F70" s="20"/>
      <c r="G70" s="20"/>
      <c r="H70" s="20"/>
      <c r="I70" s="49"/>
      <c r="J70" s="49"/>
      <c r="K70" s="49"/>
      <c r="L70" s="49"/>
      <c r="M70" s="51" t="str">
        <f t="shared" si="2"/>
        <v/>
      </c>
      <c r="N70" s="49"/>
      <c r="O70" s="49"/>
      <c r="P70" s="49"/>
      <c r="Q70" s="49"/>
      <c r="R70" s="49"/>
      <c r="S70" s="49"/>
      <c r="T70" s="49"/>
      <c r="U70" s="49"/>
      <c r="V70" s="20"/>
      <c r="W70" s="49"/>
      <c r="Y70" t="e">
        <f>טבלה2[[#This Row],[ש"ש
ערכים 1-45]]/טבלה2[[#This Row],[בסיס משרה
בחירה מרשימה]]</f>
        <v>#DIV/0!</v>
      </c>
      <c r="Z70" t="e">
        <f>IF(AND((Y70&gt;=0.79),טבלה2[[#This Row],[גננת/ מורה אם 
(כן/ לא)]]="כן",LEFT(טבלה2[[#This Row],[תפקיד
בחירה מרשימה]],1) &lt;&gt; "ע"),0.1,0)</f>
        <v>#DIV/0!</v>
      </c>
    </row>
    <row r="71" spans="1:26" x14ac:dyDescent="0.2">
      <c r="A71" s="19"/>
      <c r="B71" s="20"/>
      <c r="C71" s="22"/>
      <c r="D71" s="20"/>
      <c r="E71" s="20"/>
      <c r="F71" s="20"/>
      <c r="G71" s="20"/>
      <c r="H71" s="20"/>
      <c r="I71" s="49"/>
      <c r="J71" s="49"/>
      <c r="K71" s="49"/>
      <c r="L71" s="49"/>
      <c r="M71" s="51" t="str">
        <f t="shared" si="2"/>
        <v/>
      </c>
      <c r="N71" s="49"/>
      <c r="O71" s="49"/>
      <c r="P71" s="49"/>
      <c r="Q71" s="49"/>
      <c r="R71" s="49"/>
      <c r="S71" s="49"/>
      <c r="T71" s="49"/>
      <c r="U71" s="49"/>
      <c r="V71" s="20"/>
      <c r="W71" s="49"/>
      <c r="Y71" t="e">
        <f>טבלה2[[#This Row],[ש"ש
ערכים 1-45]]/טבלה2[[#This Row],[בסיס משרה
בחירה מרשימה]]</f>
        <v>#DIV/0!</v>
      </c>
      <c r="Z71" t="e">
        <f>IF(AND((Y71&gt;=0.79),טבלה2[[#This Row],[גננת/ מורה אם 
(כן/ לא)]]="כן",LEFT(טבלה2[[#This Row],[תפקיד
בחירה מרשימה]],1) &lt;&gt; "ע"),0.1,0)</f>
        <v>#DIV/0!</v>
      </c>
    </row>
    <row r="72" spans="1:26" x14ac:dyDescent="0.2">
      <c r="A72" s="19"/>
      <c r="B72" s="20"/>
      <c r="C72" s="22"/>
      <c r="D72" s="20"/>
      <c r="E72" s="20"/>
      <c r="F72" s="20"/>
      <c r="G72" s="20"/>
      <c r="H72" s="20"/>
      <c r="I72" s="49"/>
      <c r="J72" s="49"/>
      <c r="K72" s="49"/>
      <c r="L72" s="49"/>
      <c r="M72" s="51" t="str">
        <f t="shared" si="2"/>
        <v/>
      </c>
      <c r="N72" s="49"/>
      <c r="O72" s="49"/>
      <c r="P72" s="49"/>
      <c r="Q72" s="49"/>
      <c r="R72" s="49"/>
      <c r="S72" s="49"/>
      <c r="T72" s="49"/>
      <c r="U72" s="49"/>
      <c r="V72" s="20"/>
      <c r="W72" s="49"/>
      <c r="Y72" t="e">
        <f>טבלה2[[#This Row],[ש"ש
ערכים 1-45]]/טבלה2[[#This Row],[בסיס משרה
בחירה מרשימה]]</f>
        <v>#DIV/0!</v>
      </c>
      <c r="Z72" t="e">
        <f>IF(AND((Y72&gt;=0.79),טבלה2[[#This Row],[גננת/ מורה אם 
(כן/ לא)]]="כן",LEFT(טבלה2[[#This Row],[תפקיד
בחירה מרשימה]],1) &lt;&gt; "ע"),0.1,0)</f>
        <v>#DIV/0!</v>
      </c>
    </row>
    <row r="73" spans="1:26" x14ac:dyDescent="0.2">
      <c r="A73" s="19"/>
      <c r="B73" s="20"/>
      <c r="C73" s="22"/>
      <c r="D73" s="20"/>
      <c r="E73" s="20"/>
      <c r="F73" s="20"/>
      <c r="G73" s="20"/>
      <c r="H73" s="20"/>
      <c r="I73" s="49"/>
      <c r="J73" s="49"/>
      <c r="K73" s="49"/>
      <c r="L73" s="49"/>
      <c r="M73" s="51" t="str">
        <f t="shared" si="2"/>
        <v/>
      </c>
      <c r="N73" s="49"/>
      <c r="O73" s="49"/>
      <c r="P73" s="49"/>
      <c r="Q73" s="49"/>
      <c r="R73" s="49"/>
      <c r="S73" s="49"/>
      <c r="T73" s="49"/>
      <c r="U73" s="49"/>
      <c r="V73" s="20"/>
      <c r="W73" s="49"/>
      <c r="Y73" t="e">
        <f>טבלה2[[#This Row],[ש"ש
ערכים 1-45]]/טבלה2[[#This Row],[בסיס משרה
בחירה מרשימה]]</f>
        <v>#DIV/0!</v>
      </c>
      <c r="Z73" t="e">
        <f>IF(AND((Y73&gt;=0.79),טבלה2[[#This Row],[גננת/ מורה אם 
(כן/ לא)]]="כן",LEFT(טבלה2[[#This Row],[תפקיד
בחירה מרשימה]],1) &lt;&gt; "ע"),0.1,0)</f>
        <v>#DIV/0!</v>
      </c>
    </row>
    <row r="74" spans="1:26" x14ac:dyDescent="0.2">
      <c r="A74" s="19"/>
      <c r="B74" s="20"/>
      <c r="C74" s="22"/>
      <c r="D74" s="20"/>
      <c r="E74" s="20"/>
      <c r="F74" s="20"/>
      <c r="G74" s="20"/>
      <c r="H74" s="20"/>
      <c r="I74" s="49"/>
      <c r="J74" s="49"/>
      <c r="K74" s="49"/>
      <c r="L74" s="49"/>
      <c r="M74" s="51" t="str">
        <f t="shared" si="2"/>
        <v/>
      </c>
      <c r="N74" s="49"/>
      <c r="O74" s="49"/>
      <c r="P74" s="49"/>
      <c r="Q74" s="49"/>
      <c r="R74" s="49"/>
      <c r="S74" s="49"/>
      <c r="T74" s="49"/>
      <c r="U74" s="49"/>
      <c r="V74" s="20"/>
      <c r="W74" s="49"/>
      <c r="Y74" t="e">
        <f>טבלה2[[#This Row],[ש"ש
ערכים 1-45]]/טבלה2[[#This Row],[בסיס משרה
בחירה מרשימה]]</f>
        <v>#DIV/0!</v>
      </c>
      <c r="Z74" t="e">
        <f>IF(AND((Y74&gt;=0.79),טבלה2[[#This Row],[גננת/ מורה אם 
(כן/ לא)]]="כן",LEFT(טבלה2[[#This Row],[תפקיד
בחירה מרשימה]],1) &lt;&gt; "ע"),0.1,0)</f>
        <v>#DIV/0!</v>
      </c>
    </row>
    <row r="75" spans="1:26" x14ac:dyDescent="0.2">
      <c r="A75" s="19"/>
      <c r="B75" s="20"/>
      <c r="C75" s="22"/>
      <c r="D75" s="20"/>
      <c r="E75" s="20"/>
      <c r="F75" s="20"/>
      <c r="G75" s="20"/>
      <c r="H75" s="20"/>
      <c r="I75" s="49"/>
      <c r="J75" s="49"/>
      <c r="K75" s="49"/>
      <c r="L75" s="49"/>
      <c r="M75" s="51" t="str">
        <f t="shared" si="2"/>
        <v/>
      </c>
      <c r="N75" s="49"/>
      <c r="O75" s="49"/>
      <c r="P75" s="49"/>
      <c r="Q75" s="49"/>
      <c r="R75" s="49"/>
      <c r="S75" s="49"/>
      <c r="T75" s="49"/>
      <c r="U75" s="49"/>
      <c r="V75" s="20"/>
      <c r="W75" s="49"/>
      <c r="Y75" t="e">
        <f>טבלה2[[#This Row],[ש"ש
ערכים 1-45]]/טבלה2[[#This Row],[בסיס משרה
בחירה מרשימה]]</f>
        <v>#DIV/0!</v>
      </c>
      <c r="Z75" t="e">
        <f>IF(AND((Y75&gt;=0.79),טבלה2[[#This Row],[גננת/ מורה אם 
(כן/ לא)]]="כן",LEFT(טבלה2[[#This Row],[תפקיד
בחירה מרשימה]],1) &lt;&gt; "ע"),0.1,0)</f>
        <v>#DIV/0!</v>
      </c>
    </row>
    <row r="76" spans="1:26" x14ac:dyDescent="0.2">
      <c r="A76" s="19"/>
      <c r="B76" s="20"/>
      <c r="C76" s="22"/>
      <c r="D76" s="20"/>
      <c r="E76" s="20"/>
      <c r="F76" s="20"/>
      <c r="G76" s="20"/>
      <c r="H76" s="20"/>
      <c r="I76" s="49"/>
      <c r="J76" s="49"/>
      <c r="K76" s="49"/>
      <c r="L76" s="49"/>
      <c r="M76" s="51" t="str">
        <f t="shared" si="2"/>
        <v/>
      </c>
      <c r="N76" s="49"/>
      <c r="O76" s="49"/>
      <c r="P76" s="49"/>
      <c r="Q76" s="49"/>
      <c r="R76" s="49"/>
      <c r="S76" s="49"/>
      <c r="T76" s="49"/>
      <c r="U76" s="49"/>
      <c r="V76" s="20"/>
      <c r="W76" s="49"/>
      <c r="Y76" t="e">
        <f>טבלה2[[#This Row],[ש"ש
ערכים 1-45]]/טבלה2[[#This Row],[בסיס משרה
בחירה מרשימה]]</f>
        <v>#DIV/0!</v>
      </c>
      <c r="Z76" t="e">
        <f>IF(AND((Y76&gt;=0.79),טבלה2[[#This Row],[גננת/ מורה אם 
(כן/ לא)]]="כן",LEFT(טבלה2[[#This Row],[תפקיד
בחירה מרשימה]],1) &lt;&gt; "ע"),0.1,0)</f>
        <v>#DIV/0!</v>
      </c>
    </row>
    <row r="77" spans="1:26" x14ac:dyDescent="0.2">
      <c r="A77" s="19"/>
      <c r="B77" s="20"/>
      <c r="C77" s="22"/>
      <c r="D77" s="20"/>
      <c r="E77" s="20"/>
      <c r="F77" s="20"/>
      <c r="G77" s="20"/>
      <c r="H77" s="20"/>
      <c r="I77" s="49"/>
      <c r="J77" s="49"/>
      <c r="K77" s="49"/>
      <c r="L77" s="49"/>
      <c r="M77" s="51" t="str">
        <f t="shared" si="2"/>
        <v/>
      </c>
      <c r="N77" s="49"/>
      <c r="O77" s="49"/>
      <c r="P77" s="49"/>
      <c r="Q77" s="49"/>
      <c r="R77" s="49"/>
      <c r="S77" s="49"/>
      <c r="T77" s="49"/>
      <c r="U77" s="49"/>
      <c r="V77" s="20"/>
      <c r="W77" s="49"/>
      <c r="Y77" t="e">
        <f>טבלה2[[#This Row],[ש"ש
ערכים 1-45]]/טבלה2[[#This Row],[בסיס משרה
בחירה מרשימה]]</f>
        <v>#DIV/0!</v>
      </c>
      <c r="Z77" t="e">
        <f>IF(AND((Y77&gt;=0.79),טבלה2[[#This Row],[גננת/ מורה אם 
(כן/ לא)]]="כן",LEFT(טבלה2[[#This Row],[תפקיד
בחירה מרשימה]],1) &lt;&gt; "ע"),0.1,0)</f>
        <v>#DIV/0!</v>
      </c>
    </row>
    <row r="78" spans="1:26" x14ac:dyDescent="0.2">
      <c r="A78" s="19"/>
      <c r="B78" s="20"/>
      <c r="C78" s="22"/>
      <c r="D78" s="20"/>
      <c r="E78" s="20"/>
      <c r="F78" s="20"/>
      <c r="G78" s="20"/>
      <c r="H78" s="20"/>
      <c r="I78" s="49"/>
      <c r="J78" s="49"/>
      <c r="K78" s="49"/>
      <c r="L78" s="49"/>
      <c r="M78" s="51" t="str">
        <f t="shared" si="2"/>
        <v/>
      </c>
      <c r="N78" s="49"/>
      <c r="O78" s="49"/>
      <c r="P78" s="49"/>
      <c r="Q78" s="49"/>
      <c r="R78" s="49"/>
      <c r="S78" s="49"/>
      <c r="T78" s="49"/>
      <c r="U78" s="49"/>
      <c r="V78" s="20"/>
      <c r="W78" s="49"/>
      <c r="Y78" t="e">
        <f>טבלה2[[#This Row],[ש"ש
ערכים 1-45]]/טבלה2[[#This Row],[בסיס משרה
בחירה מרשימה]]</f>
        <v>#DIV/0!</v>
      </c>
      <c r="Z78" t="e">
        <f>IF(AND((Y78&gt;=0.79),טבלה2[[#This Row],[גננת/ מורה אם 
(כן/ לא)]]="כן",LEFT(טבלה2[[#This Row],[תפקיד
בחירה מרשימה]],1) &lt;&gt; "ע"),0.1,0)</f>
        <v>#DIV/0!</v>
      </c>
    </row>
    <row r="79" spans="1:26" x14ac:dyDescent="0.2">
      <c r="A79" s="19"/>
      <c r="B79" s="20"/>
      <c r="C79" s="22"/>
      <c r="D79" s="20"/>
      <c r="E79" s="20"/>
      <c r="F79" s="20"/>
      <c r="G79" s="20"/>
      <c r="H79" s="20"/>
      <c r="I79" s="49"/>
      <c r="J79" s="49"/>
      <c r="K79" s="49"/>
      <c r="L79" s="49"/>
      <c r="M79" s="51" t="str">
        <f t="shared" si="2"/>
        <v/>
      </c>
      <c r="N79" s="49"/>
      <c r="O79" s="49"/>
      <c r="P79" s="49"/>
      <c r="Q79" s="49"/>
      <c r="R79" s="49"/>
      <c r="S79" s="49"/>
      <c r="T79" s="49"/>
      <c r="U79" s="49"/>
      <c r="V79" s="20"/>
      <c r="W79" s="49"/>
      <c r="Y79" t="e">
        <f>טבלה2[[#This Row],[ש"ש
ערכים 1-45]]/טבלה2[[#This Row],[בסיס משרה
בחירה מרשימה]]</f>
        <v>#DIV/0!</v>
      </c>
      <c r="Z79" t="e">
        <f>IF(AND((Y79&gt;=0.79),טבלה2[[#This Row],[גננת/ מורה אם 
(כן/ לא)]]="כן",LEFT(טבלה2[[#This Row],[תפקיד
בחירה מרשימה]],1) &lt;&gt; "ע"),0.1,0)</f>
        <v>#DIV/0!</v>
      </c>
    </row>
    <row r="80" spans="1:26" x14ac:dyDescent="0.2">
      <c r="A80" s="19"/>
      <c r="B80" s="20"/>
      <c r="C80" s="22"/>
      <c r="D80" s="20"/>
      <c r="E80" s="20"/>
      <c r="F80" s="20"/>
      <c r="G80" s="20"/>
      <c r="H80" s="20"/>
      <c r="I80" s="49"/>
      <c r="J80" s="49"/>
      <c r="K80" s="49"/>
      <c r="L80" s="49"/>
      <c r="M80" s="51" t="str">
        <f t="shared" si="2"/>
        <v/>
      </c>
      <c r="N80" s="49"/>
      <c r="O80" s="49"/>
      <c r="P80" s="49"/>
      <c r="Q80" s="49"/>
      <c r="R80" s="49"/>
      <c r="S80" s="49"/>
      <c r="T80" s="49"/>
      <c r="U80" s="49"/>
      <c r="V80" s="20"/>
      <c r="W80" s="49"/>
      <c r="Y80" t="e">
        <f>טבלה2[[#This Row],[ש"ש
ערכים 1-45]]/טבלה2[[#This Row],[בסיס משרה
בחירה מרשימה]]</f>
        <v>#DIV/0!</v>
      </c>
      <c r="Z80" t="e">
        <f>IF(AND((Y80&gt;=0.79),טבלה2[[#This Row],[גננת/ מורה אם 
(כן/ לא)]]="כן",LEFT(טבלה2[[#This Row],[תפקיד
בחירה מרשימה]],1) &lt;&gt; "ע"),0.1,0)</f>
        <v>#DIV/0!</v>
      </c>
    </row>
    <row r="81" spans="1:26" x14ac:dyDescent="0.2">
      <c r="A81" s="19"/>
      <c r="B81" s="20"/>
      <c r="C81" s="22"/>
      <c r="D81" s="20"/>
      <c r="E81" s="20"/>
      <c r="F81" s="20"/>
      <c r="G81" s="20"/>
      <c r="H81" s="20"/>
      <c r="I81" s="49"/>
      <c r="J81" s="49"/>
      <c r="K81" s="49"/>
      <c r="L81" s="49"/>
      <c r="M81" s="51" t="str">
        <f t="shared" si="2"/>
        <v/>
      </c>
      <c r="N81" s="49"/>
      <c r="O81" s="49"/>
      <c r="P81" s="49"/>
      <c r="Q81" s="49"/>
      <c r="R81" s="49"/>
      <c r="S81" s="49"/>
      <c r="T81" s="49"/>
      <c r="U81" s="49"/>
      <c r="V81" s="20"/>
      <c r="W81" s="49"/>
      <c r="Y81" t="e">
        <f>טבלה2[[#This Row],[ש"ש
ערכים 1-45]]/טבלה2[[#This Row],[בסיס משרה
בחירה מרשימה]]</f>
        <v>#DIV/0!</v>
      </c>
      <c r="Z81" t="e">
        <f>IF(AND((Y81&gt;=0.79),טבלה2[[#This Row],[גננת/ מורה אם 
(כן/ לא)]]="כן",LEFT(טבלה2[[#This Row],[תפקיד
בחירה מרשימה]],1) &lt;&gt; "ע"),0.1,0)</f>
        <v>#DIV/0!</v>
      </c>
    </row>
    <row r="82" spans="1:26" x14ac:dyDescent="0.2">
      <c r="A82" s="19"/>
      <c r="B82" s="20"/>
      <c r="C82" s="22"/>
      <c r="D82" s="20"/>
      <c r="E82" s="20"/>
      <c r="F82" s="20"/>
      <c r="G82" s="20"/>
      <c r="H82" s="20"/>
      <c r="I82" s="49"/>
      <c r="J82" s="49"/>
      <c r="K82" s="49"/>
      <c r="L82" s="49"/>
      <c r="M82" s="51" t="str">
        <f t="shared" si="2"/>
        <v/>
      </c>
      <c r="N82" s="49"/>
      <c r="O82" s="49"/>
      <c r="P82" s="49"/>
      <c r="Q82" s="49"/>
      <c r="R82" s="49"/>
      <c r="S82" s="49"/>
      <c r="T82" s="49"/>
      <c r="U82" s="49"/>
      <c r="V82" s="20"/>
      <c r="W82" s="49"/>
      <c r="Y82" t="e">
        <f>טבלה2[[#This Row],[ש"ש
ערכים 1-45]]/טבלה2[[#This Row],[בסיס משרה
בחירה מרשימה]]</f>
        <v>#DIV/0!</v>
      </c>
      <c r="Z82" t="e">
        <f>IF(AND((Y82&gt;=0.79),טבלה2[[#This Row],[גננת/ מורה אם 
(כן/ לא)]]="כן",LEFT(טבלה2[[#This Row],[תפקיד
בחירה מרשימה]],1) &lt;&gt; "ע"),0.1,0)</f>
        <v>#DIV/0!</v>
      </c>
    </row>
    <row r="83" spans="1:26" x14ac:dyDescent="0.2">
      <c r="A83" s="19"/>
      <c r="B83" s="20"/>
      <c r="C83" s="22"/>
      <c r="D83" s="20"/>
      <c r="E83" s="20"/>
      <c r="F83" s="20"/>
      <c r="G83" s="20"/>
      <c r="H83" s="20"/>
      <c r="I83" s="49"/>
      <c r="J83" s="49"/>
      <c r="K83" s="49"/>
      <c r="L83" s="49"/>
      <c r="M83" s="51" t="str">
        <f t="shared" si="2"/>
        <v/>
      </c>
      <c r="N83" s="49"/>
      <c r="O83" s="49"/>
      <c r="P83" s="49"/>
      <c r="Q83" s="49"/>
      <c r="R83" s="49"/>
      <c r="S83" s="49"/>
      <c r="T83" s="49"/>
      <c r="U83" s="49"/>
      <c r="V83" s="20"/>
      <c r="W83" s="49"/>
      <c r="Y83" t="e">
        <f>טבלה2[[#This Row],[ש"ש
ערכים 1-45]]/טבלה2[[#This Row],[בסיס משרה
בחירה מרשימה]]</f>
        <v>#DIV/0!</v>
      </c>
      <c r="Z83" t="e">
        <f>IF(AND((Y83&gt;=0.79),טבלה2[[#This Row],[גננת/ מורה אם 
(כן/ לא)]]="כן",LEFT(טבלה2[[#This Row],[תפקיד
בחירה מרשימה]],1) &lt;&gt; "ע"),0.1,0)</f>
        <v>#DIV/0!</v>
      </c>
    </row>
    <row r="84" spans="1:26" x14ac:dyDescent="0.2">
      <c r="A84" s="19"/>
      <c r="B84" s="20"/>
      <c r="C84" s="22"/>
      <c r="D84" s="20"/>
      <c r="E84" s="20"/>
      <c r="F84" s="20"/>
      <c r="G84" s="20"/>
      <c r="H84" s="20"/>
      <c r="I84" s="49"/>
      <c r="J84" s="49"/>
      <c r="K84" s="49"/>
      <c r="L84" s="49"/>
      <c r="M84" s="51" t="str">
        <f t="shared" si="2"/>
        <v/>
      </c>
      <c r="N84" s="49"/>
      <c r="O84" s="49"/>
      <c r="P84" s="49"/>
      <c r="Q84" s="49"/>
      <c r="R84" s="49"/>
      <c r="S84" s="49"/>
      <c r="T84" s="49"/>
      <c r="U84" s="49"/>
      <c r="V84" s="20"/>
      <c r="W84" s="49"/>
      <c r="Y84" t="e">
        <f>טבלה2[[#This Row],[ש"ש
ערכים 1-45]]/טבלה2[[#This Row],[בסיס משרה
בחירה מרשימה]]</f>
        <v>#DIV/0!</v>
      </c>
      <c r="Z84" t="e">
        <f>IF(AND((Y84&gt;=0.79),טבלה2[[#This Row],[גננת/ מורה אם 
(כן/ לא)]]="כן",LEFT(טבלה2[[#This Row],[תפקיד
בחירה מרשימה]],1) &lt;&gt; "ע"),0.1,0)</f>
        <v>#DIV/0!</v>
      </c>
    </row>
    <row r="85" spans="1:26" x14ac:dyDescent="0.2">
      <c r="A85" s="19"/>
      <c r="B85" s="20"/>
      <c r="C85" s="22"/>
      <c r="D85" s="20"/>
      <c r="E85" s="20"/>
      <c r="F85" s="20"/>
      <c r="G85" s="20"/>
      <c r="H85" s="20"/>
      <c r="I85" s="49"/>
      <c r="J85" s="49"/>
      <c r="K85" s="49"/>
      <c r="L85" s="49"/>
      <c r="M85" s="51" t="str">
        <f t="shared" si="2"/>
        <v/>
      </c>
      <c r="N85" s="49"/>
      <c r="O85" s="49"/>
      <c r="P85" s="49"/>
      <c r="Q85" s="49"/>
      <c r="R85" s="49"/>
      <c r="S85" s="49"/>
      <c r="T85" s="49"/>
      <c r="U85" s="49"/>
      <c r="V85" s="20"/>
      <c r="W85" s="49"/>
      <c r="Y85" t="e">
        <f>טבלה2[[#This Row],[ש"ש
ערכים 1-45]]/טבלה2[[#This Row],[בסיס משרה
בחירה מרשימה]]</f>
        <v>#DIV/0!</v>
      </c>
      <c r="Z85" t="e">
        <f>IF(AND((Y85&gt;=0.79),טבלה2[[#This Row],[גננת/ מורה אם 
(כן/ לא)]]="כן",LEFT(טבלה2[[#This Row],[תפקיד
בחירה מרשימה]],1) &lt;&gt; "ע"),0.1,0)</f>
        <v>#DIV/0!</v>
      </c>
    </row>
    <row r="86" spans="1:26" x14ac:dyDescent="0.2">
      <c r="A86" s="19"/>
      <c r="B86" s="20"/>
      <c r="C86" s="22"/>
      <c r="D86" s="20"/>
      <c r="E86" s="20"/>
      <c r="F86" s="20"/>
      <c r="G86" s="20"/>
      <c r="H86" s="20"/>
      <c r="I86" s="49"/>
      <c r="J86" s="49"/>
      <c r="K86" s="49"/>
      <c r="L86" s="49"/>
      <c r="M86" s="51" t="str">
        <f t="shared" si="2"/>
        <v/>
      </c>
      <c r="N86" s="49"/>
      <c r="O86" s="49"/>
      <c r="P86" s="49"/>
      <c r="Q86" s="49"/>
      <c r="R86" s="49"/>
      <c r="S86" s="49"/>
      <c r="T86" s="49"/>
      <c r="U86" s="49"/>
      <c r="V86" s="20"/>
      <c r="W86" s="49"/>
      <c r="Y86" t="e">
        <f>טבלה2[[#This Row],[ש"ש
ערכים 1-45]]/טבלה2[[#This Row],[בסיס משרה
בחירה מרשימה]]</f>
        <v>#DIV/0!</v>
      </c>
      <c r="Z86" t="e">
        <f>IF(AND((Y86&gt;=0.79),טבלה2[[#This Row],[גננת/ מורה אם 
(כן/ לא)]]="כן",LEFT(טבלה2[[#This Row],[תפקיד
בחירה מרשימה]],1) &lt;&gt; "ע"),0.1,0)</f>
        <v>#DIV/0!</v>
      </c>
    </row>
    <row r="87" spans="1:26" x14ac:dyDescent="0.2">
      <c r="A87" s="19"/>
      <c r="B87" s="20"/>
      <c r="C87" s="22"/>
      <c r="D87" s="20"/>
      <c r="E87" s="20"/>
      <c r="F87" s="20"/>
      <c r="G87" s="20"/>
      <c r="H87" s="20"/>
      <c r="I87" s="49"/>
      <c r="J87" s="49"/>
      <c r="K87" s="49"/>
      <c r="L87" s="49"/>
      <c r="M87" s="51" t="str">
        <f t="shared" si="2"/>
        <v/>
      </c>
      <c r="N87" s="49"/>
      <c r="O87" s="49"/>
      <c r="P87" s="49"/>
      <c r="Q87" s="49"/>
      <c r="R87" s="49"/>
      <c r="S87" s="49"/>
      <c r="T87" s="49"/>
      <c r="U87" s="49"/>
      <c r="V87" s="20"/>
      <c r="W87" s="49"/>
      <c r="Y87" t="e">
        <f>טבלה2[[#This Row],[ש"ש
ערכים 1-45]]/טבלה2[[#This Row],[בסיס משרה
בחירה מרשימה]]</f>
        <v>#DIV/0!</v>
      </c>
      <c r="Z87" t="e">
        <f>IF(AND((Y87&gt;=0.79),טבלה2[[#This Row],[גננת/ מורה אם 
(כן/ לא)]]="כן",LEFT(טבלה2[[#This Row],[תפקיד
בחירה מרשימה]],1) &lt;&gt; "ע"),0.1,0)</f>
        <v>#DIV/0!</v>
      </c>
    </row>
    <row r="88" spans="1:26" x14ac:dyDescent="0.2">
      <c r="A88" s="19"/>
      <c r="B88" s="20"/>
      <c r="C88" s="22"/>
      <c r="D88" s="20"/>
      <c r="E88" s="20"/>
      <c r="F88" s="20"/>
      <c r="G88" s="20"/>
      <c r="H88" s="20"/>
      <c r="I88" s="49"/>
      <c r="J88" s="49"/>
      <c r="K88" s="49"/>
      <c r="L88" s="49"/>
      <c r="M88" s="51" t="str">
        <f t="shared" si="2"/>
        <v/>
      </c>
      <c r="N88" s="49"/>
      <c r="O88" s="49"/>
      <c r="P88" s="49"/>
      <c r="Q88" s="49"/>
      <c r="R88" s="49"/>
      <c r="S88" s="49"/>
      <c r="T88" s="49"/>
      <c r="U88" s="49"/>
      <c r="V88" s="20"/>
      <c r="W88" s="49"/>
      <c r="Y88" t="e">
        <f>טבלה2[[#This Row],[ש"ש
ערכים 1-45]]/טבלה2[[#This Row],[בסיס משרה
בחירה מרשימה]]</f>
        <v>#DIV/0!</v>
      </c>
      <c r="Z88" t="e">
        <f>IF(AND((Y88&gt;=0.79),טבלה2[[#This Row],[גננת/ מורה אם 
(כן/ לא)]]="כן",LEFT(טבלה2[[#This Row],[תפקיד
בחירה מרשימה]],1) &lt;&gt; "ע"),0.1,0)</f>
        <v>#DIV/0!</v>
      </c>
    </row>
    <row r="89" spans="1:26" x14ac:dyDescent="0.2">
      <c r="A89" s="19"/>
      <c r="B89" s="20"/>
      <c r="C89" s="22"/>
      <c r="D89" s="20"/>
      <c r="E89" s="20"/>
      <c r="F89" s="20"/>
      <c r="G89" s="20"/>
      <c r="H89" s="20"/>
      <c r="I89" s="49"/>
      <c r="J89" s="49"/>
      <c r="K89" s="49"/>
      <c r="L89" s="49"/>
      <c r="M89" s="51" t="str">
        <f t="shared" si="2"/>
        <v/>
      </c>
      <c r="N89" s="49"/>
      <c r="O89" s="49"/>
      <c r="P89" s="49"/>
      <c r="Q89" s="49"/>
      <c r="R89" s="49"/>
      <c r="S89" s="49"/>
      <c r="T89" s="49"/>
      <c r="U89" s="49"/>
      <c r="V89" s="20"/>
      <c r="W89" s="49"/>
      <c r="Y89" t="e">
        <f>טבלה2[[#This Row],[ש"ש
ערכים 1-45]]/טבלה2[[#This Row],[בסיס משרה
בחירה מרשימה]]</f>
        <v>#DIV/0!</v>
      </c>
      <c r="Z89" t="e">
        <f>IF(AND((Y89&gt;=0.79),טבלה2[[#This Row],[גננת/ מורה אם 
(כן/ לא)]]="כן",LEFT(טבלה2[[#This Row],[תפקיד
בחירה מרשימה]],1) &lt;&gt; "ע"),0.1,0)</f>
        <v>#DIV/0!</v>
      </c>
    </row>
    <row r="90" spans="1:26" x14ac:dyDescent="0.2">
      <c r="A90" s="19"/>
      <c r="B90" s="20"/>
      <c r="C90" s="22"/>
      <c r="D90" s="20"/>
      <c r="E90" s="20"/>
      <c r="F90" s="20"/>
      <c r="G90" s="20"/>
      <c r="H90" s="20"/>
      <c r="I90" s="49"/>
      <c r="J90" s="49"/>
      <c r="K90" s="49"/>
      <c r="L90" s="49"/>
      <c r="M90" s="51" t="str">
        <f t="shared" si="2"/>
        <v/>
      </c>
      <c r="N90" s="49"/>
      <c r="O90" s="49"/>
      <c r="P90" s="49"/>
      <c r="Q90" s="49"/>
      <c r="R90" s="49"/>
      <c r="S90" s="49"/>
      <c r="T90" s="49"/>
      <c r="U90" s="49"/>
      <c r="V90" s="20"/>
      <c r="W90" s="49"/>
      <c r="Y90" t="e">
        <f>טבלה2[[#This Row],[ש"ש
ערכים 1-45]]/טבלה2[[#This Row],[בסיס משרה
בחירה מרשימה]]</f>
        <v>#DIV/0!</v>
      </c>
      <c r="Z90" t="e">
        <f>IF(AND((Y90&gt;=0.79),טבלה2[[#This Row],[גננת/ מורה אם 
(כן/ לא)]]="כן",LEFT(טבלה2[[#This Row],[תפקיד
בחירה מרשימה]],1) &lt;&gt; "ע"),0.1,0)</f>
        <v>#DIV/0!</v>
      </c>
    </row>
    <row r="91" spans="1:26" x14ac:dyDescent="0.2">
      <c r="A91" s="19"/>
      <c r="B91" s="20"/>
      <c r="C91" s="22"/>
      <c r="D91" s="20"/>
      <c r="E91" s="20"/>
      <c r="F91" s="20"/>
      <c r="G91" s="20"/>
      <c r="H91" s="20"/>
      <c r="I91" s="49"/>
      <c r="J91" s="49"/>
      <c r="K91" s="49"/>
      <c r="L91" s="49"/>
      <c r="M91" s="51" t="str">
        <f t="shared" si="2"/>
        <v/>
      </c>
      <c r="N91" s="49"/>
      <c r="O91" s="49"/>
      <c r="P91" s="49"/>
      <c r="Q91" s="49"/>
      <c r="R91" s="49"/>
      <c r="S91" s="49"/>
      <c r="T91" s="49"/>
      <c r="U91" s="49"/>
      <c r="V91" s="20"/>
      <c r="W91" s="49"/>
      <c r="Y91" t="e">
        <f>טבלה2[[#This Row],[ש"ש
ערכים 1-45]]/טבלה2[[#This Row],[בסיס משרה
בחירה מרשימה]]</f>
        <v>#DIV/0!</v>
      </c>
      <c r="Z91" t="e">
        <f>IF(AND((Y91&gt;=0.79),טבלה2[[#This Row],[גננת/ מורה אם 
(כן/ לא)]]="כן",LEFT(טבלה2[[#This Row],[תפקיד
בחירה מרשימה]],1) &lt;&gt; "ע"),0.1,0)</f>
        <v>#DIV/0!</v>
      </c>
    </row>
    <row r="92" spans="1:26" x14ac:dyDescent="0.2">
      <c r="A92" s="19"/>
      <c r="B92" s="20"/>
      <c r="C92" s="22"/>
      <c r="D92" s="20"/>
      <c r="E92" s="20"/>
      <c r="F92" s="20"/>
      <c r="G92" s="20"/>
      <c r="H92" s="20"/>
      <c r="I92" s="49"/>
      <c r="J92" s="49"/>
      <c r="K92" s="49"/>
      <c r="L92" s="49"/>
      <c r="M92" s="51" t="str">
        <f t="shared" si="2"/>
        <v/>
      </c>
      <c r="N92" s="49"/>
      <c r="O92" s="49"/>
      <c r="P92" s="49"/>
      <c r="Q92" s="49"/>
      <c r="R92" s="49"/>
      <c r="S92" s="49"/>
      <c r="T92" s="49"/>
      <c r="U92" s="49"/>
      <c r="V92" s="20"/>
      <c r="W92" s="49"/>
      <c r="Y92" t="e">
        <f>טבלה2[[#This Row],[ש"ש
ערכים 1-45]]/טבלה2[[#This Row],[בסיס משרה
בחירה מרשימה]]</f>
        <v>#DIV/0!</v>
      </c>
      <c r="Z92" t="e">
        <f>IF(AND((Y92&gt;=0.79),טבלה2[[#This Row],[גננת/ מורה אם 
(כן/ לא)]]="כן",LEFT(טבלה2[[#This Row],[תפקיד
בחירה מרשימה]],1) &lt;&gt; "ע"),0.1,0)</f>
        <v>#DIV/0!</v>
      </c>
    </row>
    <row r="93" spans="1:26" x14ac:dyDescent="0.2">
      <c r="A93" s="19"/>
      <c r="B93" s="20"/>
      <c r="C93" s="22"/>
      <c r="D93" s="20"/>
      <c r="E93" s="20"/>
      <c r="F93" s="20"/>
      <c r="G93" s="20"/>
      <c r="H93" s="20"/>
      <c r="I93" s="49"/>
      <c r="J93" s="49"/>
      <c r="K93" s="49"/>
      <c r="L93" s="49"/>
      <c r="M93" s="51" t="str">
        <f t="shared" si="2"/>
        <v/>
      </c>
      <c r="N93" s="49"/>
      <c r="O93" s="49"/>
      <c r="P93" s="49"/>
      <c r="Q93" s="49"/>
      <c r="R93" s="49"/>
      <c r="S93" s="49"/>
      <c r="T93" s="49"/>
      <c r="U93" s="49"/>
      <c r="V93" s="20"/>
      <c r="W93" s="49"/>
      <c r="Y93" t="e">
        <f>טבלה2[[#This Row],[ש"ש
ערכים 1-45]]/טבלה2[[#This Row],[בסיס משרה
בחירה מרשימה]]</f>
        <v>#DIV/0!</v>
      </c>
      <c r="Z93" t="e">
        <f>IF(AND((Y93&gt;=0.79),טבלה2[[#This Row],[גננת/ מורה אם 
(כן/ לא)]]="כן",LEFT(טבלה2[[#This Row],[תפקיד
בחירה מרשימה]],1) &lt;&gt; "ע"),0.1,0)</f>
        <v>#DIV/0!</v>
      </c>
    </row>
    <row r="94" spans="1:26" x14ac:dyDescent="0.2">
      <c r="A94" s="19"/>
      <c r="B94" s="20"/>
      <c r="C94" s="22"/>
      <c r="D94" s="20"/>
      <c r="E94" s="20"/>
      <c r="F94" s="20"/>
      <c r="G94" s="20"/>
      <c r="H94" s="20"/>
      <c r="I94" s="49"/>
      <c r="J94" s="49"/>
      <c r="K94" s="49"/>
      <c r="L94" s="49"/>
      <c r="M94" s="51" t="str">
        <f t="shared" si="2"/>
        <v/>
      </c>
      <c r="N94" s="49"/>
      <c r="O94" s="49"/>
      <c r="P94" s="49"/>
      <c r="Q94" s="49"/>
      <c r="R94" s="49"/>
      <c r="S94" s="49"/>
      <c r="T94" s="49"/>
      <c r="U94" s="49"/>
      <c r="V94" s="20"/>
      <c r="W94" s="49"/>
      <c r="Y94" t="e">
        <f>טבלה2[[#This Row],[ש"ש
ערכים 1-45]]/טבלה2[[#This Row],[בסיס משרה
בחירה מרשימה]]</f>
        <v>#DIV/0!</v>
      </c>
      <c r="Z94" t="e">
        <f>IF(AND((Y94&gt;=0.79),טבלה2[[#This Row],[גננת/ מורה אם 
(כן/ לא)]]="כן",LEFT(טבלה2[[#This Row],[תפקיד
בחירה מרשימה]],1) &lt;&gt; "ע"),0.1,0)</f>
        <v>#DIV/0!</v>
      </c>
    </row>
    <row r="95" spans="1:26" x14ac:dyDescent="0.2">
      <c r="A95" s="19"/>
      <c r="B95" s="20"/>
      <c r="C95" s="22"/>
      <c r="D95" s="20"/>
      <c r="E95" s="20"/>
      <c r="F95" s="20"/>
      <c r="G95" s="20"/>
      <c r="H95" s="20"/>
      <c r="I95" s="49"/>
      <c r="J95" s="49"/>
      <c r="K95" s="49"/>
      <c r="L95" s="49"/>
      <c r="M95" s="51" t="str">
        <f t="shared" si="2"/>
        <v/>
      </c>
      <c r="N95" s="49"/>
      <c r="O95" s="49"/>
      <c r="P95" s="49"/>
      <c r="Q95" s="49"/>
      <c r="R95" s="49"/>
      <c r="S95" s="49"/>
      <c r="T95" s="49"/>
      <c r="U95" s="49"/>
      <c r="V95" s="20"/>
      <c r="W95" s="49"/>
      <c r="Y95" t="e">
        <f>טבלה2[[#This Row],[ש"ש
ערכים 1-45]]/טבלה2[[#This Row],[בסיס משרה
בחירה מרשימה]]</f>
        <v>#DIV/0!</v>
      </c>
      <c r="Z95" t="e">
        <f>IF(AND((Y95&gt;=0.79),טבלה2[[#This Row],[גננת/ מורה אם 
(כן/ לא)]]="כן",LEFT(טבלה2[[#This Row],[תפקיד
בחירה מרשימה]],1) &lt;&gt; "ע"),0.1,0)</f>
        <v>#DIV/0!</v>
      </c>
    </row>
    <row r="96" spans="1:26" x14ac:dyDescent="0.2">
      <c r="A96" s="19"/>
      <c r="B96" s="20"/>
      <c r="C96" s="22"/>
      <c r="D96" s="20"/>
      <c r="E96" s="20"/>
      <c r="F96" s="20"/>
      <c r="G96" s="20"/>
      <c r="H96" s="20"/>
      <c r="I96" s="49"/>
      <c r="J96" s="49"/>
      <c r="K96" s="49"/>
      <c r="L96" s="49"/>
      <c r="M96" s="51" t="str">
        <f t="shared" si="2"/>
        <v/>
      </c>
      <c r="N96" s="49"/>
      <c r="O96" s="49"/>
      <c r="P96" s="49"/>
      <c r="Q96" s="49"/>
      <c r="R96" s="49"/>
      <c r="S96" s="49"/>
      <c r="T96" s="49"/>
      <c r="U96" s="49"/>
      <c r="V96" s="20"/>
      <c r="W96" s="49"/>
      <c r="Y96" t="e">
        <f>טבלה2[[#This Row],[ש"ש
ערכים 1-45]]/טבלה2[[#This Row],[בסיס משרה
בחירה מרשימה]]</f>
        <v>#DIV/0!</v>
      </c>
      <c r="Z96" t="e">
        <f>IF(AND((Y96&gt;=0.79),טבלה2[[#This Row],[גננת/ מורה אם 
(כן/ לא)]]="כן",LEFT(טבלה2[[#This Row],[תפקיד
בחירה מרשימה]],1) &lt;&gt; "ע"),0.1,0)</f>
        <v>#DIV/0!</v>
      </c>
    </row>
    <row r="97" spans="1:26" x14ac:dyDescent="0.2">
      <c r="A97" s="19"/>
      <c r="B97" s="20"/>
      <c r="C97" s="22"/>
      <c r="D97" s="20"/>
      <c r="E97" s="20"/>
      <c r="F97" s="20"/>
      <c r="G97" s="20"/>
      <c r="H97" s="20"/>
      <c r="I97" s="49"/>
      <c r="J97" s="49"/>
      <c r="K97" s="49"/>
      <c r="L97" s="49"/>
      <c r="M97" s="51" t="str">
        <f t="shared" si="2"/>
        <v/>
      </c>
      <c r="N97" s="49"/>
      <c r="O97" s="49"/>
      <c r="P97" s="49"/>
      <c r="Q97" s="49"/>
      <c r="R97" s="49"/>
      <c r="S97" s="49"/>
      <c r="T97" s="49"/>
      <c r="U97" s="49"/>
      <c r="V97" s="20"/>
      <c r="W97" s="49"/>
      <c r="Y97" t="e">
        <f>טבלה2[[#This Row],[ש"ש
ערכים 1-45]]/טבלה2[[#This Row],[בסיס משרה
בחירה מרשימה]]</f>
        <v>#DIV/0!</v>
      </c>
      <c r="Z97" t="e">
        <f>IF(AND((Y97&gt;=0.79),טבלה2[[#This Row],[גננת/ מורה אם 
(כן/ לא)]]="כן",LEFT(טבלה2[[#This Row],[תפקיד
בחירה מרשימה]],1) &lt;&gt; "ע"),0.1,0)</f>
        <v>#DIV/0!</v>
      </c>
    </row>
    <row r="98" spans="1:26" x14ac:dyDescent="0.2">
      <c r="A98" s="19"/>
      <c r="B98" s="20"/>
      <c r="C98" s="22"/>
      <c r="D98" s="20"/>
      <c r="E98" s="20"/>
      <c r="F98" s="20"/>
      <c r="G98" s="20"/>
      <c r="H98" s="20"/>
      <c r="I98" s="49"/>
      <c r="J98" s="49"/>
      <c r="K98" s="49"/>
      <c r="L98" s="49"/>
      <c r="M98" s="51" t="str">
        <f t="shared" si="2"/>
        <v/>
      </c>
      <c r="N98" s="49"/>
      <c r="O98" s="49"/>
      <c r="P98" s="49"/>
      <c r="Q98" s="49"/>
      <c r="R98" s="49"/>
      <c r="S98" s="49"/>
      <c r="T98" s="49"/>
      <c r="U98" s="49"/>
      <c r="V98" s="20"/>
      <c r="W98" s="49"/>
      <c r="Y98" t="e">
        <f>טבלה2[[#This Row],[ש"ש
ערכים 1-45]]/טבלה2[[#This Row],[בסיס משרה
בחירה מרשימה]]</f>
        <v>#DIV/0!</v>
      </c>
      <c r="Z98" t="e">
        <f>IF(AND((Y98&gt;=0.79),טבלה2[[#This Row],[גננת/ מורה אם 
(כן/ לא)]]="כן",LEFT(טבלה2[[#This Row],[תפקיד
בחירה מרשימה]],1) &lt;&gt; "ע"),0.1,0)</f>
        <v>#DIV/0!</v>
      </c>
    </row>
    <row r="99" spans="1:26" x14ac:dyDescent="0.2">
      <c r="A99" s="19"/>
      <c r="B99" s="20"/>
      <c r="C99" s="22"/>
      <c r="D99" s="20"/>
      <c r="E99" s="20"/>
      <c r="F99" s="20"/>
      <c r="G99" s="20"/>
      <c r="H99" s="20"/>
      <c r="I99" s="49"/>
      <c r="J99" s="49"/>
      <c r="K99" s="49"/>
      <c r="L99" s="49"/>
      <c r="M99" s="51" t="str">
        <f t="shared" ref="M99:M130" si="3">IF(ISNUMBER(Y99),MIN(1.4,Y99)+IF(ISNUMBER(Z99),Z99,0),"")</f>
        <v/>
      </c>
      <c r="N99" s="49"/>
      <c r="O99" s="49"/>
      <c r="P99" s="49"/>
      <c r="Q99" s="49"/>
      <c r="R99" s="49"/>
      <c r="S99" s="49"/>
      <c r="T99" s="49"/>
      <c r="U99" s="49"/>
      <c r="V99" s="20"/>
      <c r="W99" s="49"/>
      <c r="Y99" t="e">
        <f>טבלה2[[#This Row],[ש"ש
ערכים 1-45]]/טבלה2[[#This Row],[בסיס משרה
בחירה מרשימה]]</f>
        <v>#DIV/0!</v>
      </c>
      <c r="Z99" t="e">
        <f>IF(AND((Y99&gt;=0.79),טבלה2[[#This Row],[גננת/ מורה אם 
(כן/ לא)]]="כן",LEFT(טבלה2[[#This Row],[תפקיד
בחירה מרשימה]],1) &lt;&gt; "ע"),0.1,0)</f>
        <v>#DIV/0!</v>
      </c>
    </row>
    <row r="100" spans="1:26" x14ac:dyDescent="0.2">
      <c r="A100" s="19"/>
      <c r="B100" s="20"/>
      <c r="C100" s="22"/>
      <c r="D100" s="20"/>
      <c r="E100" s="20"/>
      <c r="F100" s="20"/>
      <c r="G100" s="20"/>
      <c r="H100" s="20"/>
      <c r="I100" s="49"/>
      <c r="J100" s="49"/>
      <c r="K100" s="49"/>
      <c r="L100" s="49"/>
      <c r="M100" s="51" t="str">
        <f t="shared" si="3"/>
        <v/>
      </c>
      <c r="N100" s="49"/>
      <c r="O100" s="49"/>
      <c r="P100" s="49"/>
      <c r="Q100" s="49"/>
      <c r="R100" s="49"/>
      <c r="S100" s="49"/>
      <c r="T100" s="49"/>
      <c r="U100" s="49"/>
      <c r="V100" s="20"/>
      <c r="W100" s="49"/>
      <c r="Y100" t="e">
        <f>טבלה2[[#This Row],[ש"ש
ערכים 1-45]]/טבלה2[[#This Row],[בסיס משרה
בחירה מרשימה]]</f>
        <v>#DIV/0!</v>
      </c>
      <c r="Z100" t="e">
        <f>IF(AND((Y100&gt;=0.79),טבלה2[[#This Row],[גננת/ מורה אם 
(כן/ לא)]]="כן",LEFT(טבלה2[[#This Row],[תפקיד
בחירה מרשימה]],1) &lt;&gt; "ע"),0.1,0)</f>
        <v>#DIV/0!</v>
      </c>
    </row>
    <row r="101" spans="1:26" x14ac:dyDescent="0.2">
      <c r="A101" s="19"/>
      <c r="B101" s="20"/>
      <c r="C101" s="22"/>
      <c r="D101" s="20"/>
      <c r="E101" s="20"/>
      <c r="F101" s="20"/>
      <c r="G101" s="20"/>
      <c r="H101" s="20"/>
      <c r="I101" s="49"/>
      <c r="J101" s="49"/>
      <c r="K101" s="49"/>
      <c r="L101" s="49"/>
      <c r="M101" s="51" t="str">
        <f t="shared" si="3"/>
        <v/>
      </c>
      <c r="N101" s="49"/>
      <c r="O101" s="49"/>
      <c r="P101" s="49"/>
      <c r="Q101" s="49"/>
      <c r="R101" s="49"/>
      <c r="S101" s="49"/>
      <c r="T101" s="49"/>
      <c r="U101" s="49"/>
      <c r="V101" s="20"/>
      <c r="W101" s="49"/>
      <c r="Y101" t="e">
        <f>טבלה2[[#This Row],[ש"ש
ערכים 1-45]]/טבלה2[[#This Row],[בסיס משרה
בחירה מרשימה]]</f>
        <v>#DIV/0!</v>
      </c>
      <c r="Z101" t="e">
        <f>IF(AND((Y101&gt;=0.79),טבלה2[[#This Row],[גננת/ מורה אם 
(כן/ לא)]]="כן",LEFT(טבלה2[[#This Row],[תפקיד
בחירה מרשימה]],1) &lt;&gt; "ע"),0.1,0)</f>
        <v>#DIV/0!</v>
      </c>
    </row>
    <row r="102" spans="1:26" x14ac:dyDescent="0.2">
      <c r="A102" s="19"/>
      <c r="B102" s="20"/>
      <c r="C102" s="22"/>
      <c r="D102" s="20"/>
      <c r="E102" s="20"/>
      <c r="F102" s="20"/>
      <c r="G102" s="20"/>
      <c r="H102" s="20"/>
      <c r="I102" s="49"/>
      <c r="J102" s="49"/>
      <c r="K102" s="49"/>
      <c r="L102" s="49"/>
      <c r="M102" s="51" t="str">
        <f t="shared" si="3"/>
        <v/>
      </c>
      <c r="N102" s="49"/>
      <c r="O102" s="49"/>
      <c r="P102" s="49"/>
      <c r="Q102" s="49"/>
      <c r="R102" s="49"/>
      <c r="S102" s="49"/>
      <c r="T102" s="49"/>
      <c r="U102" s="49"/>
      <c r="V102" s="20"/>
      <c r="W102" s="49"/>
      <c r="Y102" t="e">
        <f>טבלה2[[#This Row],[ש"ש
ערכים 1-45]]/טבלה2[[#This Row],[בסיס משרה
בחירה מרשימה]]</f>
        <v>#DIV/0!</v>
      </c>
      <c r="Z102" t="e">
        <f>IF(AND((Y102&gt;=0.79),טבלה2[[#This Row],[גננת/ מורה אם 
(כן/ לא)]]="כן",LEFT(טבלה2[[#This Row],[תפקיד
בחירה מרשימה]],1) &lt;&gt; "ע"),0.1,0)</f>
        <v>#DIV/0!</v>
      </c>
    </row>
    <row r="103" spans="1:26" x14ac:dyDescent="0.2">
      <c r="A103" s="19"/>
      <c r="B103" s="20"/>
      <c r="C103" s="22"/>
      <c r="D103" s="20"/>
      <c r="E103" s="20"/>
      <c r="F103" s="20"/>
      <c r="G103" s="20"/>
      <c r="H103" s="20"/>
      <c r="I103" s="49"/>
      <c r="J103" s="49"/>
      <c r="K103" s="49"/>
      <c r="L103" s="49"/>
      <c r="M103" s="51" t="str">
        <f t="shared" si="3"/>
        <v/>
      </c>
      <c r="N103" s="49"/>
      <c r="O103" s="49"/>
      <c r="P103" s="49"/>
      <c r="Q103" s="49"/>
      <c r="R103" s="49"/>
      <c r="S103" s="49"/>
      <c r="T103" s="49"/>
      <c r="U103" s="49"/>
      <c r="V103" s="20"/>
      <c r="W103" s="49"/>
      <c r="Y103" t="e">
        <f>טבלה2[[#This Row],[ש"ש
ערכים 1-45]]/טבלה2[[#This Row],[בסיס משרה
בחירה מרשימה]]</f>
        <v>#DIV/0!</v>
      </c>
      <c r="Z103" t="e">
        <f>IF(AND((Y103&gt;=0.79),טבלה2[[#This Row],[גננת/ מורה אם 
(כן/ לא)]]="כן",LEFT(טבלה2[[#This Row],[תפקיד
בחירה מרשימה]],1) &lt;&gt; "ע"),0.1,0)</f>
        <v>#DIV/0!</v>
      </c>
    </row>
    <row r="104" spans="1:26" x14ac:dyDescent="0.2">
      <c r="A104" s="19"/>
      <c r="B104" s="20"/>
      <c r="C104" s="22"/>
      <c r="D104" s="20"/>
      <c r="E104" s="20"/>
      <c r="F104" s="20"/>
      <c r="G104" s="20"/>
      <c r="H104" s="20"/>
      <c r="I104" s="49"/>
      <c r="J104" s="49"/>
      <c r="K104" s="49"/>
      <c r="L104" s="49"/>
      <c r="M104" s="51" t="str">
        <f t="shared" si="3"/>
        <v/>
      </c>
      <c r="N104" s="49"/>
      <c r="O104" s="49"/>
      <c r="P104" s="49"/>
      <c r="Q104" s="49"/>
      <c r="R104" s="49"/>
      <c r="S104" s="49"/>
      <c r="T104" s="49"/>
      <c r="U104" s="49"/>
      <c r="V104" s="20"/>
      <c r="W104" s="49"/>
      <c r="Y104" t="e">
        <f>טבלה2[[#This Row],[ש"ש
ערכים 1-45]]/טבלה2[[#This Row],[בסיס משרה
בחירה מרשימה]]</f>
        <v>#DIV/0!</v>
      </c>
      <c r="Z104" t="e">
        <f>IF(AND((Y104&gt;=0.79),טבלה2[[#This Row],[גננת/ מורה אם 
(כן/ לא)]]="כן",LEFT(טבלה2[[#This Row],[תפקיד
בחירה מרשימה]],1) &lt;&gt; "ע"),0.1,0)</f>
        <v>#DIV/0!</v>
      </c>
    </row>
    <row r="105" spans="1:26" x14ac:dyDescent="0.2">
      <c r="A105" s="19"/>
      <c r="B105" s="20"/>
      <c r="C105" s="22"/>
      <c r="D105" s="20"/>
      <c r="E105" s="20"/>
      <c r="F105" s="20"/>
      <c r="G105" s="20"/>
      <c r="H105" s="20"/>
      <c r="I105" s="49"/>
      <c r="J105" s="49"/>
      <c r="K105" s="49"/>
      <c r="L105" s="49"/>
      <c r="M105" s="51" t="str">
        <f t="shared" si="3"/>
        <v/>
      </c>
      <c r="N105" s="49"/>
      <c r="O105" s="49"/>
      <c r="P105" s="49"/>
      <c r="Q105" s="49"/>
      <c r="R105" s="49"/>
      <c r="S105" s="49"/>
      <c r="T105" s="49"/>
      <c r="U105" s="49"/>
      <c r="V105" s="20"/>
      <c r="W105" s="49"/>
      <c r="Y105" t="e">
        <f>טבלה2[[#This Row],[ש"ש
ערכים 1-45]]/טבלה2[[#This Row],[בסיס משרה
בחירה מרשימה]]</f>
        <v>#DIV/0!</v>
      </c>
      <c r="Z105" t="e">
        <f>IF(AND((Y105&gt;=0.79),טבלה2[[#This Row],[גננת/ מורה אם 
(כן/ לא)]]="כן",LEFT(טבלה2[[#This Row],[תפקיד
בחירה מרשימה]],1) &lt;&gt; "ע"),0.1,0)</f>
        <v>#DIV/0!</v>
      </c>
    </row>
    <row r="106" spans="1:26" x14ac:dyDescent="0.2">
      <c r="A106" s="19"/>
      <c r="B106" s="20"/>
      <c r="C106" s="22"/>
      <c r="D106" s="20"/>
      <c r="E106" s="20"/>
      <c r="F106" s="20"/>
      <c r="G106" s="20"/>
      <c r="H106" s="20"/>
      <c r="I106" s="49"/>
      <c r="J106" s="49"/>
      <c r="K106" s="49"/>
      <c r="L106" s="49"/>
      <c r="M106" s="51" t="str">
        <f t="shared" si="3"/>
        <v/>
      </c>
      <c r="N106" s="49"/>
      <c r="O106" s="49"/>
      <c r="P106" s="49"/>
      <c r="Q106" s="49"/>
      <c r="R106" s="49"/>
      <c r="S106" s="49"/>
      <c r="T106" s="49"/>
      <c r="U106" s="49"/>
      <c r="V106" s="20"/>
      <c r="W106" s="49"/>
      <c r="Y106" t="e">
        <f>טבלה2[[#This Row],[ש"ש
ערכים 1-45]]/טבלה2[[#This Row],[בסיס משרה
בחירה מרשימה]]</f>
        <v>#DIV/0!</v>
      </c>
      <c r="Z106" t="e">
        <f>IF(AND((Y106&gt;=0.79),טבלה2[[#This Row],[גננת/ מורה אם 
(כן/ לא)]]="כן",LEFT(טבלה2[[#This Row],[תפקיד
בחירה מרשימה]],1) &lt;&gt; "ע"),0.1,0)</f>
        <v>#DIV/0!</v>
      </c>
    </row>
    <row r="107" spans="1:26" x14ac:dyDescent="0.2">
      <c r="A107" s="19"/>
      <c r="B107" s="20"/>
      <c r="C107" s="22"/>
      <c r="D107" s="20"/>
      <c r="E107" s="20"/>
      <c r="F107" s="20"/>
      <c r="G107" s="20"/>
      <c r="H107" s="20"/>
      <c r="I107" s="49"/>
      <c r="J107" s="49"/>
      <c r="K107" s="49"/>
      <c r="L107" s="49"/>
      <c r="M107" s="51" t="str">
        <f t="shared" si="3"/>
        <v/>
      </c>
      <c r="N107" s="49"/>
      <c r="O107" s="49"/>
      <c r="P107" s="49"/>
      <c r="Q107" s="49"/>
      <c r="R107" s="49"/>
      <c r="S107" s="49"/>
      <c r="T107" s="49"/>
      <c r="U107" s="49"/>
      <c r="V107" s="20"/>
      <c r="W107" s="49"/>
      <c r="Y107" t="e">
        <f>טבלה2[[#This Row],[ש"ש
ערכים 1-45]]/טבלה2[[#This Row],[בסיס משרה
בחירה מרשימה]]</f>
        <v>#DIV/0!</v>
      </c>
      <c r="Z107" t="e">
        <f>IF(AND((Y107&gt;=0.79),טבלה2[[#This Row],[גננת/ מורה אם 
(כן/ לא)]]="כן",LEFT(טבלה2[[#This Row],[תפקיד
בחירה מרשימה]],1) &lt;&gt; "ע"),0.1,0)</f>
        <v>#DIV/0!</v>
      </c>
    </row>
    <row r="108" spans="1:26" x14ac:dyDescent="0.2">
      <c r="A108" s="19"/>
      <c r="B108" s="20"/>
      <c r="C108" s="22"/>
      <c r="D108" s="20"/>
      <c r="E108" s="20"/>
      <c r="F108" s="20"/>
      <c r="G108" s="20"/>
      <c r="H108" s="20"/>
      <c r="I108" s="49"/>
      <c r="J108" s="49"/>
      <c r="K108" s="49"/>
      <c r="L108" s="49"/>
      <c r="M108" s="51" t="str">
        <f t="shared" si="3"/>
        <v/>
      </c>
      <c r="N108" s="49"/>
      <c r="O108" s="49"/>
      <c r="P108" s="49"/>
      <c r="Q108" s="49"/>
      <c r="R108" s="49"/>
      <c r="S108" s="49"/>
      <c r="T108" s="49"/>
      <c r="U108" s="49"/>
      <c r="V108" s="20"/>
      <c r="W108" s="49"/>
      <c r="Y108" t="e">
        <f>טבלה2[[#This Row],[ש"ש
ערכים 1-45]]/טבלה2[[#This Row],[בסיס משרה
בחירה מרשימה]]</f>
        <v>#DIV/0!</v>
      </c>
      <c r="Z108" t="e">
        <f>IF(AND((Y108&gt;=0.79),טבלה2[[#This Row],[גננת/ מורה אם 
(כן/ לא)]]="כן",LEFT(טבלה2[[#This Row],[תפקיד
בחירה מרשימה]],1) &lt;&gt; "ע"),0.1,0)</f>
        <v>#DIV/0!</v>
      </c>
    </row>
    <row r="109" spans="1:26" x14ac:dyDescent="0.2">
      <c r="A109" s="19"/>
      <c r="B109" s="20"/>
      <c r="C109" s="22"/>
      <c r="D109" s="20"/>
      <c r="E109" s="20"/>
      <c r="F109" s="20"/>
      <c r="G109" s="20"/>
      <c r="H109" s="20"/>
      <c r="I109" s="49"/>
      <c r="J109" s="49"/>
      <c r="K109" s="49"/>
      <c r="L109" s="49"/>
      <c r="M109" s="51" t="str">
        <f t="shared" si="3"/>
        <v/>
      </c>
      <c r="N109" s="49"/>
      <c r="O109" s="49"/>
      <c r="P109" s="49"/>
      <c r="Q109" s="49"/>
      <c r="R109" s="49"/>
      <c r="S109" s="49"/>
      <c r="T109" s="49"/>
      <c r="U109" s="49"/>
      <c r="V109" s="20"/>
      <c r="W109" s="49"/>
      <c r="Y109" t="e">
        <f>טבלה2[[#This Row],[ש"ש
ערכים 1-45]]/טבלה2[[#This Row],[בסיס משרה
בחירה מרשימה]]</f>
        <v>#DIV/0!</v>
      </c>
      <c r="Z109" t="e">
        <f>IF(AND((Y109&gt;=0.79),טבלה2[[#This Row],[גננת/ מורה אם 
(כן/ לא)]]="כן",LEFT(טבלה2[[#This Row],[תפקיד
בחירה מרשימה]],1) &lt;&gt; "ע"),0.1,0)</f>
        <v>#DIV/0!</v>
      </c>
    </row>
    <row r="110" spans="1:26" x14ac:dyDescent="0.2">
      <c r="A110" s="19"/>
      <c r="B110" s="20"/>
      <c r="C110" s="22"/>
      <c r="D110" s="20"/>
      <c r="E110" s="20"/>
      <c r="F110" s="20"/>
      <c r="G110" s="20"/>
      <c r="H110" s="20"/>
      <c r="I110" s="49"/>
      <c r="J110" s="49"/>
      <c r="K110" s="49"/>
      <c r="L110" s="49"/>
      <c r="M110" s="51" t="str">
        <f t="shared" si="3"/>
        <v/>
      </c>
      <c r="N110" s="49"/>
      <c r="O110" s="49"/>
      <c r="P110" s="49"/>
      <c r="Q110" s="49"/>
      <c r="R110" s="49"/>
      <c r="S110" s="49"/>
      <c r="T110" s="49"/>
      <c r="U110" s="49"/>
      <c r="V110" s="20"/>
      <c r="W110" s="49"/>
      <c r="Y110" t="e">
        <f>טבלה2[[#This Row],[ש"ש
ערכים 1-45]]/טבלה2[[#This Row],[בסיס משרה
בחירה מרשימה]]</f>
        <v>#DIV/0!</v>
      </c>
      <c r="Z110" t="e">
        <f>IF(AND((Y110&gt;=0.79),טבלה2[[#This Row],[גננת/ מורה אם 
(כן/ לא)]]="כן",LEFT(טבלה2[[#This Row],[תפקיד
בחירה מרשימה]],1) &lt;&gt; "ע"),0.1,0)</f>
        <v>#DIV/0!</v>
      </c>
    </row>
    <row r="111" spans="1:26" x14ac:dyDescent="0.2">
      <c r="A111" s="19"/>
      <c r="B111" s="20"/>
      <c r="C111" s="22"/>
      <c r="D111" s="20"/>
      <c r="E111" s="20"/>
      <c r="F111" s="20"/>
      <c r="G111" s="20"/>
      <c r="H111" s="20"/>
      <c r="I111" s="49"/>
      <c r="J111" s="49"/>
      <c r="K111" s="49"/>
      <c r="L111" s="49"/>
      <c r="M111" s="51" t="str">
        <f t="shared" si="3"/>
        <v/>
      </c>
      <c r="N111" s="49"/>
      <c r="O111" s="49"/>
      <c r="P111" s="49"/>
      <c r="Q111" s="49"/>
      <c r="R111" s="49"/>
      <c r="S111" s="49"/>
      <c r="T111" s="49"/>
      <c r="U111" s="49"/>
      <c r="V111" s="20"/>
      <c r="W111" s="49"/>
      <c r="Y111" t="e">
        <f>טבלה2[[#This Row],[ש"ש
ערכים 1-45]]/טבלה2[[#This Row],[בסיס משרה
בחירה מרשימה]]</f>
        <v>#DIV/0!</v>
      </c>
      <c r="Z111" t="e">
        <f>IF(AND((Y111&gt;=0.79),טבלה2[[#This Row],[גננת/ מורה אם 
(כן/ לא)]]="כן",LEFT(טבלה2[[#This Row],[תפקיד
בחירה מרשימה]],1) &lt;&gt; "ע"),0.1,0)</f>
        <v>#DIV/0!</v>
      </c>
    </row>
    <row r="112" spans="1:26" x14ac:dyDescent="0.2">
      <c r="A112" s="19"/>
      <c r="B112" s="20"/>
      <c r="C112" s="22"/>
      <c r="D112" s="20"/>
      <c r="E112" s="20"/>
      <c r="F112" s="20"/>
      <c r="G112" s="20"/>
      <c r="H112" s="20"/>
      <c r="I112" s="49"/>
      <c r="J112" s="49"/>
      <c r="K112" s="49"/>
      <c r="L112" s="49"/>
      <c r="M112" s="51" t="str">
        <f t="shared" si="3"/>
        <v/>
      </c>
      <c r="N112" s="49"/>
      <c r="O112" s="49"/>
      <c r="P112" s="49"/>
      <c r="Q112" s="49"/>
      <c r="R112" s="49"/>
      <c r="S112" s="49"/>
      <c r="T112" s="49"/>
      <c r="U112" s="49"/>
      <c r="V112" s="20"/>
      <c r="W112" s="49"/>
      <c r="Y112" t="e">
        <f>טבלה2[[#This Row],[ש"ש
ערכים 1-45]]/טבלה2[[#This Row],[בסיס משרה
בחירה מרשימה]]</f>
        <v>#DIV/0!</v>
      </c>
      <c r="Z112" t="e">
        <f>IF(AND((Y112&gt;=0.79),טבלה2[[#This Row],[גננת/ מורה אם 
(כן/ לא)]]="כן",LEFT(טבלה2[[#This Row],[תפקיד
בחירה מרשימה]],1) &lt;&gt; "ע"),0.1,0)</f>
        <v>#DIV/0!</v>
      </c>
    </row>
    <row r="113" spans="1:26" x14ac:dyDescent="0.2">
      <c r="A113" s="19"/>
      <c r="B113" s="20"/>
      <c r="C113" s="22"/>
      <c r="D113" s="20"/>
      <c r="E113" s="20"/>
      <c r="F113" s="20"/>
      <c r="G113" s="20"/>
      <c r="H113" s="20"/>
      <c r="I113" s="49"/>
      <c r="J113" s="49"/>
      <c r="K113" s="49"/>
      <c r="L113" s="49"/>
      <c r="M113" s="51" t="str">
        <f t="shared" si="3"/>
        <v/>
      </c>
      <c r="N113" s="49"/>
      <c r="O113" s="49"/>
      <c r="P113" s="49"/>
      <c r="Q113" s="49"/>
      <c r="R113" s="49"/>
      <c r="S113" s="49"/>
      <c r="T113" s="49"/>
      <c r="U113" s="49"/>
      <c r="V113" s="20"/>
      <c r="W113" s="49"/>
      <c r="Y113" t="e">
        <f>טבלה2[[#This Row],[ש"ש
ערכים 1-45]]/טבלה2[[#This Row],[בסיס משרה
בחירה מרשימה]]</f>
        <v>#DIV/0!</v>
      </c>
      <c r="Z113" t="e">
        <f>IF(AND((Y113&gt;=0.79),טבלה2[[#This Row],[גננת/ מורה אם 
(כן/ לא)]]="כן",LEFT(טבלה2[[#This Row],[תפקיד
בחירה מרשימה]],1) &lt;&gt; "ע"),0.1,0)</f>
        <v>#DIV/0!</v>
      </c>
    </row>
    <row r="114" spans="1:26" x14ac:dyDescent="0.2">
      <c r="A114" s="19"/>
      <c r="B114" s="20"/>
      <c r="C114" s="22"/>
      <c r="D114" s="20"/>
      <c r="E114" s="20"/>
      <c r="F114" s="20"/>
      <c r="G114" s="20"/>
      <c r="H114" s="20"/>
      <c r="I114" s="49"/>
      <c r="J114" s="49"/>
      <c r="K114" s="49"/>
      <c r="L114" s="49"/>
      <c r="M114" s="51" t="str">
        <f t="shared" si="3"/>
        <v/>
      </c>
      <c r="N114" s="49"/>
      <c r="O114" s="49"/>
      <c r="P114" s="49"/>
      <c r="Q114" s="49"/>
      <c r="R114" s="49"/>
      <c r="S114" s="49"/>
      <c r="T114" s="49"/>
      <c r="U114" s="49"/>
      <c r="V114" s="20"/>
      <c r="W114" s="49"/>
      <c r="Y114" t="e">
        <f>טבלה2[[#This Row],[ש"ש
ערכים 1-45]]/טבלה2[[#This Row],[בסיס משרה
בחירה מרשימה]]</f>
        <v>#DIV/0!</v>
      </c>
      <c r="Z114" t="e">
        <f>IF(AND((Y114&gt;=0.79),טבלה2[[#This Row],[גננת/ מורה אם 
(כן/ לא)]]="כן",LEFT(טבלה2[[#This Row],[תפקיד
בחירה מרשימה]],1) &lt;&gt; "ע"),0.1,0)</f>
        <v>#DIV/0!</v>
      </c>
    </row>
    <row r="115" spans="1:26" x14ac:dyDescent="0.2">
      <c r="A115" s="19"/>
      <c r="B115" s="20"/>
      <c r="C115" s="22"/>
      <c r="D115" s="20"/>
      <c r="E115" s="20"/>
      <c r="F115" s="20"/>
      <c r="G115" s="20"/>
      <c r="H115" s="20"/>
      <c r="I115" s="49"/>
      <c r="J115" s="49"/>
      <c r="K115" s="49"/>
      <c r="L115" s="49"/>
      <c r="M115" s="51" t="str">
        <f t="shared" si="3"/>
        <v/>
      </c>
      <c r="N115" s="49"/>
      <c r="O115" s="49"/>
      <c r="P115" s="49"/>
      <c r="Q115" s="49"/>
      <c r="R115" s="49"/>
      <c r="S115" s="49"/>
      <c r="T115" s="49"/>
      <c r="U115" s="49"/>
      <c r="V115" s="20"/>
      <c r="W115" s="49"/>
      <c r="Y115" t="e">
        <f>טבלה2[[#This Row],[ש"ש
ערכים 1-45]]/טבלה2[[#This Row],[בסיס משרה
בחירה מרשימה]]</f>
        <v>#DIV/0!</v>
      </c>
      <c r="Z115" t="e">
        <f>IF(AND((Y115&gt;=0.79),טבלה2[[#This Row],[גננת/ מורה אם 
(כן/ לא)]]="כן",LEFT(טבלה2[[#This Row],[תפקיד
בחירה מרשימה]],1) &lt;&gt; "ע"),0.1,0)</f>
        <v>#DIV/0!</v>
      </c>
    </row>
    <row r="116" spans="1:26" x14ac:dyDescent="0.2">
      <c r="A116" s="19"/>
      <c r="B116" s="20"/>
      <c r="C116" s="22"/>
      <c r="D116" s="20"/>
      <c r="E116" s="20"/>
      <c r="F116" s="20"/>
      <c r="G116" s="20"/>
      <c r="H116" s="20"/>
      <c r="I116" s="49"/>
      <c r="J116" s="49"/>
      <c r="K116" s="49"/>
      <c r="L116" s="49"/>
      <c r="M116" s="51" t="str">
        <f t="shared" si="3"/>
        <v/>
      </c>
      <c r="N116" s="49"/>
      <c r="O116" s="49"/>
      <c r="P116" s="49"/>
      <c r="Q116" s="49"/>
      <c r="R116" s="49"/>
      <c r="S116" s="49"/>
      <c r="T116" s="49"/>
      <c r="U116" s="49"/>
      <c r="V116" s="20"/>
      <c r="W116" s="49"/>
      <c r="Y116" t="e">
        <f>טבלה2[[#This Row],[ש"ש
ערכים 1-45]]/טבלה2[[#This Row],[בסיס משרה
בחירה מרשימה]]</f>
        <v>#DIV/0!</v>
      </c>
      <c r="Z116" t="e">
        <f>IF(AND((Y116&gt;=0.79),טבלה2[[#This Row],[גננת/ מורה אם 
(כן/ לא)]]="כן",LEFT(טבלה2[[#This Row],[תפקיד
בחירה מרשימה]],1) &lt;&gt; "ע"),0.1,0)</f>
        <v>#DIV/0!</v>
      </c>
    </row>
    <row r="117" spans="1:26" x14ac:dyDescent="0.2">
      <c r="A117" s="19"/>
      <c r="B117" s="20"/>
      <c r="C117" s="22"/>
      <c r="D117" s="20"/>
      <c r="E117" s="20"/>
      <c r="F117" s="20"/>
      <c r="G117" s="20"/>
      <c r="H117" s="20"/>
      <c r="I117" s="49"/>
      <c r="J117" s="49"/>
      <c r="K117" s="49"/>
      <c r="L117" s="49"/>
      <c r="M117" s="51" t="str">
        <f t="shared" si="3"/>
        <v/>
      </c>
      <c r="N117" s="49"/>
      <c r="O117" s="49"/>
      <c r="P117" s="49"/>
      <c r="Q117" s="49"/>
      <c r="R117" s="49"/>
      <c r="S117" s="49"/>
      <c r="T117" s="49"/>
      <c r="U117" s="49"/>
      <c r="V117" s="20"/>
      <c r="W117" s="49"/>
      <c r="Y117" t="e">
        <f>טבלה2[[#This Row],[ש"ש
ערכים 1-45]]/טבלה2[[#This Row],[בסיס משרה
בחירה מרשימה]]</f>
        <v>#DIV/0!</v>
      </c>
      <c r="Z117" t="e">
        <f>IF(AND((Y117&gt;=0.79),טבלה2[[#This Row],[גננת/ מורה אם 
(כן/ לא)]]="כן",LEFT(טבלה2[[#This Row],[תפקיד
בחירה מרשימה]],1) &lt;&gt; "ע"),0.1,0)</f>
        <v>#DIV/0!</v>
      </c>
    </row>
    <row r="118" spans="1:26" x14ac:dyDescent="0.2">
      <c r="A118" s="19"/>
      <c r="B118" s="20"/>
      <c r="C118" s="22"/>
      <c r="D118" s="20"/>
      <c r="E118" s="20"/>
      <c r="F118" s="20"/>
      <c r="G118" s="20"/>
      <c r="H118" s="20"/>
      <c r="I118" s="49"/>
      <c r="J118" s="49"/>
      <c r="K118" s="49"/>
      <c r="L118" s="49"/>
      <c r="M118" s="51" t="str">
        <f t="shared" si="3"/>
        <v/>
      </c>
      <c r="N118" s="49"/>
      <c r="O118" s="49"/>
      <c r="P118" s="49"/>
      <c r="Q118" s="49"/>
      <c r="R118" s="49"/>
      <c r="S118" s="49"/>
      <c r="T118" s="49"/>
      <c r="U118" s="49"/>
      <c r="V118" s="20"/>
      <c r="W118" s="49"/>
      <c r="Y118" t="e">
        <f>טבלה2[[#This Row],[ש"ש
ערכים 1-45]]/טבלה2[[#This Row],[בסיס משרה
בחירה מרשימה]]</f>
        <v>#DIV/0!</v>
      </c>
      <c r="Z118" t="e">
        <f>IF(AND((Y118&gt;=0.79),טבלה2[[#This Row],[גננת/ מורה אם 
(כן/ לא)]]="כן",LEFT(טבלה2[[#This Row],[תפקיד
בחירה מרשימה]],1) &lt;&gt; "ע"),0.1,0)</f>
        <v>#DIV/0!</v>
      </c>
    </row>
    <row r="119" spans="1:26" x14ac:dyDescent="0.2">
      <c r="A119" s="19"/>
      <c r="B119" s="20"/>
      <c r="C119" s="22"/>
      <c r="D119" s="20"/>
      <c r="E119" s="20"/>
      <c r="F119" s="20"/>
      <c r="G119" s="20"/>
      <c r="H119" s="20"/>
      <c r="I119" s="49"/>
      <c r="J119" s="49"/>
      <c r="K119" s="49"/>
      <c r="L119" s="49"/>
      <c r="M119" s="51" t="str">
        <f t="shared" si="3"/>
        <v/>
      </c>
      <c r="N119" s="49"/>
      <c r="O119" s="49"/>
      <c r="P119" s="49"/>
      <c r="Q119" s="49"/>
      <c r="R119" s="49"/>
      <c r="S119" s="49"/>
      <c r="T119" s="49"/>
      <c r="U119" s="49"/>
      <c r="V119" s="20"/>
      <c r="W119" s="49"/>
      <c r="Y119" t="e">
        <f>טבלה2[[#This Row],[ש"ש
ערכים 1-45]]/טבלה2[[#This Row],[בסיס משרה
בחירה מרשימה]]</f>
        <v>#DIV/0!</v>
      </c>
      <c r="Z119" t="e">
        <f>IF(AND((Y119&gt;=0.79),טבלה2[[#This Row],[גננת/ מורה אם 
(כן/ לא)]]="כן",LEFT(טבלה2[[#This Row],[תפקיד
בחירה מרשימה]],1) &lt;&gt; "ע"),0.1,0)</f>
        <v>#DIV/0!</v>
      </c>
    </row>
    <row r="120" spans="1:26" x14ac:dyDescent="0.2">
      <c r="A120" s="19"/>
      <c r="B120" s="20"/>
      <c r="C120" s="22"/>
      <c r="D120" s="20"/>
      <c r="E120" s="20"/>
      <c r="F120" s="20"/>
      <c r="G120" s="20"/>
      <c r="H120" s="20"/>
      <c r="I120" s="49"/>
      <c r="J120" s="49"/>
      <c r="K120" s="49"/>
      <c r="L120" s="49"/>
      <c r="M120" s="51" t="str">
        <f t="shared" si="3"/>
        <v/>
      </c>
      <c r="N120" s="49"/>
      <c r="O120" s="49"/>
      <c r="P120" s="49"/>
      <c r="Q120" s="49"/>
      <c r="R120" s="49"/>
      <c r="S120" s="49"/>
      <c r="T120" s="49"/>
      <c r="U120" s="49"/>
      <c r="V120" s="20"/>
      <c r="W120" s="49"/>
      <c r="Y120" t="e">
        <f>טבלה2[[#This Row],[ש"ש
ערכים 1-45]]/טבלה2[[#This Row],[בסיס משרה
בחירה מרשימה]]</f>
        <v>#DIV/0!</v>
      </c>
      <c r="Z120" t="e">
        <f>IF(AND((Y120&gt;=0.79),טבלה2[[#This Row],[גננת/ מורה אם 
(כן/ לא)]]="כן",LEFT(טבלה2[[#This Row],[תפקיד
בחירה מרשימה]],1) &lt;&gt; "ע"),0.1,0)</f>
        <v>#DIV/0!</v>
      </c>
    </row>
    <row r="121" spans="1:26" x14ac:dyDescent="0.2">
      <c r="A121" s="19"/>
      <c r="B121" s="20"/>
      <c r="C121" s="22"/>
      <c r="D121" s="20"/>
      <c r="E121" s="20"/>
      <c r="F121" s="20"/>
      <c r="G121" s="20"/>
      <c r="H121" s="20"/>
      <c r="I121" s="49"/>
      <c r="J121" s="49"/>
      <c r="K121" s="49"/>
      <c r="L121" s="49"/>
      <c r="M121" s="51" t="str">
        <f t="shared" si="3"/>
        <v/>
      </c>
      <c r="N121" s="49"/>
      <c r="O121" s="49"/>
      <c r="P121" s="49"/>
      <c r="Q121" s="49"/>
      <c r="R121" s="49"/>
      <c r="S121" s="49"/>
      <c r="T121" s="49"/>
      <c r="U121" s="49"/>
      <c r="V121" s="20"/>
      <c r="W121" s="49"/>
      <c r="Y121" t="e">
        <f>טבלה2[[#This Row],[ש"ש
ערכים 1-45]]/טבלה2[[#This Row],[בסיס משרה
בחירה מרשימה]]</f>
        <v>#DIV/0!</v>
      </c>
      <c r="Z121" t="e">
        <f>IF(AND((Y121&gt;=0.79),טבלה2[[#This Row],[גננת/ מורה אם 
(כן/ לא)]]="כן",LEFT(טבלה2[[#This Row],[תפקיד
בחירה מרשימה]],1) &lt;&gt; "ע"),0.1,0)</f>
        <v>#DIV/0!</v>
      </c>
    </row>
    <row r="122" spans="1:26" x14ac:dyDescent="0.2">
      <c r="A122" s="19"/>
      <c r="B122" s="20"/>
      <c r="C122" s="22"/>
      <c r="D122" s="20"/>
      <c r="E122" s="20"/>
      <c r="F122" s="20"/>
      <c r="G122" s="20"/>
      <c r="H122" s="20"/>
      <c r="I122" s="49"/>
      <c r="J122" s="49"/>
      <c r="K122" s="49"/>
      <c r="L122" s="49"/>
      <c r="M122" s="51" t="str">
        <f t="shared" si="3"/>
        <v/>
      </c>
      <c r="N122" s="49"/>
      <c r="O122" s="49"/>
      <c r="P122" s="49"/>
      <c r="Q122" s="49"/>
      <c r="R122" s="49"/>
      <c r="S122" s="49"/>
      <c r="T122" s="49"/>
      <c r="U122" s="49"/>
      <c r="V122" s="20"/>
      <c r="W122" s="49"/>
      <c r="Y122" t="e">
        <f>טבלה2[[#This Row],[ש"ש
ערכים 1-45]]/טבלה2[[#This Row],[בסיס משרה
בחירה מרשימה]]</f>
        <v>#DIV/0!</v>
      </c>
      <c r="Z122" t="e">
        <f>IF(AND((Y122&gt;=0.79),טבלה2[[#This Row],[גננת/ מורה אם 
(כן/ לא)]]="כן",LEFT(טבלה2[[#This Row],[תפקיד
בחירה מרשימה]],1) &lt;&gt; "ע"),0.1,0)</f>
        <v>#DIV/0!</v>
      </c>
    </row>
    <row r="123" spans="1:26" x14ac:dyDescent="0.2">
      <c r="A123" s="19"/>
      <c r="B123" s="20"/>
      <c r="C123" s="22"/>
      <c r="D123" s="20"/>
      <c r="E123" s="20"/>
      <c r="F123" s="20"/>
      <c r="G123" s="20"/>
      <c r="H123" s="20"/>
      <c r="I123" s="49"/>
      <c r="J123" s="49"/>
      <c r="K123" s="49"/>
      <c r="L123" s="49"/>
      <c r="M123" s="51" t="str">
        <f t="shared" si="3"/>
        <v/>
      </c>
      <c r="N123" s="49"/>
      <c r="O123" s="49"/>
      <c r="P123" s="49"/>
      <c r="Q123" s="49"/>
      <c r="R123" s="49"/>
      <c r="S123" s="49"/>
      <c r="T123" s="49"/>
      <c r="U123" s="49"/>
      <c r="V123" s="20"/>
      <c r="W123" s="49"/>
      <c r="Y123" t="e">
        <f>טבלה2[[#This Row],[ש"ש
ערכים 1-45]]/טבלה2[[#This Row],[בסיס משרה
בחירה מרשימה]]</f>
        <v>#DIV/0!</v>
      </c>
      <c r="Z123" t="e">
        <f>IF(AND((Y123&gt;=0.79),טבלה2[[#This Row],[גננת/ מורה אם 
(כן/ לא)]]="כן",LEFT(טבלה2[[#This Row],[תפקיד
בחירה מרשימה]],1) &lt;&gt; "ע"),0.1,0)</f>
        <v>#DIV/0!</v>
      </c>
    </row>
    <row r="124" spans="1:26" x14ac:dyDescent="0.2">
      <c r="A124" s="19"/>
      <c r="B124" s="20"/>
      <c r="C124" s="22"/>
      <c r="D124" s="20"/>
      <c r="E124" s="20"/>
      <c r="F124" s="20"/>
      <c r="G124" s="20"/>
      <c r="H124" s="20"/>
      <c r="I124" s="49"/>
      <c r="J124" s="49"/>
      <c r="K124" s="49"/>
      <c r="L124" s="49"/>
      <c r="M124" s="51" t="str">
        <f t="shared" si="3"/>
        <v/>
      </c>
      <c r="N124" s="49"/>
      <c r="O124" s="49"/>
      <c r="P124" s="49"/>
      <c r="Q124" s="49"/>
      <c r="R124" s="49"/>
      <c r="S124" s="49"/>
      <c r="T124" s="49"/>
      <c r="U124" s="49"/>
      <c r="V124" s="20"/>
      <c r="W124" s="49"/>
      <c r="Y124" t="e">
        <f>טבלה2[[#This Row],[ש"ש
ערכים 1-45]]/טבלה2[[#This Row],[בסיס משרה
בחירה מרשימה]]</f>
        <v>#DIV/0!</v>
      </c>
      <c r="Z124" t="e">
        <f>IF(AND((Y124&gt;=0.79),טבלה2[[#This Row],[גננת/ מורה אם 
(כן/ לא)]]="כן",LEFT(טבלה2[[#This Row],[תפקיד
בחירה מרשימה]],1) &lt;&gt; "ע"),0.1,0)</f>
        <v>#DIV/0!</v>
      </c>
    </row>
    <row r="125" spans="1:26" x14ac:dyDescent="0.2">
      <c r="A125" s="19"/>
      <c r="B125" s="20"/>
      <c r="C125" s="22"/>
      <c r="D125" s="20"/>
      <c r="E125" s="20"/>
      <c r="F125" s="20"/>
      <c r="G125" s="20"/>
      <c r="H125" s="20"/>
      <c r="I125" s="49"/>
      <c r="J125" s="49"/>
      <c r="K125" s="49"/>
      <c r="L125" s="49"/>
      <c r="M125" s="51" t="str">
        <f t="shared" si="3"/>
        <v/>
      </c>
      <c r="N125" s="49"/>
      <c r="O125" s="49"/>
      <c r="P125" s="49"/>
      <c r="Q125" s="49"/>
      <c r="R125" s="49"/>
      <c r="S125" s="49"/>
      <c r="T125" s="49"/>
      <c r="U125" s="49"/>
      <c r="V125" s="20"/>
      <c r="W125" s="49"/>
      <c r="Y125" t="e">
        <f>טבלה2[[#This Row],[ש"ש
ערכים 1-45]]/טבלה2[[#This Row],[בסיס משרה
בחירה מרשימה]]</f>
        <v>#DIV/0!</v>
      </c>
      <c r="Z125" t="e">
        <f>IF(AND((Y125&gt;=0.79),טבלה2[[#This Row],[גננת/ מורה אם 
(כן/ לא)]]="כן",LEFT(טבלה2[[#This Row],[תפקיד
בחירה מרשימה]],1) &lt;&gt; "ע"),0.1,0)</f>
        <v>#DIV/0!</v>
      </c>
    </row>
    <row r="126" spans="1:26" x14ac:dyDescent="0.2">
      <c r="A126" s="19"/>
      <c r="B126" s="20"/>
      <c r="C126" s="22"/>
      <c r="D126" s="20"/>
      <c r="E126" s="20"/>
      <c r="F126" s="20"/>
      <c r="G126" s="20"/>
      <c r="H126" s="20"/>
      <c r="I126" s="49"/>
      <c r="J126" s="49"/>
      <c r="K126" s="49"/>
      <c r="L126" s="49"/>
      <c r="M126" s="51" t="str">
        <f t="shared" si="3"/>
        <v/>
      </c>
      <c r="N126" s="49"/>
      <c r="O126" s="49"/>
      <c r="P126" s="49"/>
      <c r="Q126" s="49"/>
      <c r="R126" s="49"/>
      <c r="S126" s="49"/>
      <c r="T126" s="49"/>
      <c r="U126" s="49"/>
      <c r="V126" s="20"/>
      <c r="W126" s="49"/>
      <c r="Y126" t="e">
        <f>טבלה2[[#This Row],[ש"ש
ערכים 1-45]]/טבלה2[[#This Row],[בסיס משרה
בחירה מרשימה]]</f>
        <v>#DIV/0!</v>
      </c>
      <c r="Z126" t="e">
        <f>IF(AND((Y126&gt;=0.79),טבלה2[[#This Row],[גננת/ מורה אם 
(כן/ לא)]]="כן",LEFT(טבלה2[[#This Row],[תפקיד
בחירה מרשימה]],1) &lt;&gt; "ע"),0.1,0)</f>
        <v>#DIV/0!</v>
      </c>
    </row>
    <row r="127" spans="1:26" x14ac:dyDescent="0.2">
      <c r="A127" s="19"/>
      <c r="B127" s="20"/>
      <c r="C127" s="22"/>
      <c r="D127" s="20"/>
      <c r="E127" s="20"/>
      <c r="F127" s="20"/>
      <c r="G127" s="20"/>
      <c r="H127" s="20"/>
      <c r="I127" s="49"/>
      <c r="J127" s="49"/>
      <c r="K127" s="49"/>
      <c r="L127" s="49"/>
      <c r="M127" s="51" t="str">
        <f t="shared" si="3"/>
        <v/>
      </c>
      <c r="N127" s="49"/>
      <c r="O127" s="49"/>
      <c r="P127" s="49"/>
      <c r="Q127" s="49"/>
      <c r="R127" s="49"/>
      <c r="S127" s="49"/>
      <c r="T127" s="49"/>
      <c r="U127" s="49"/>
      <c r="V127" s="20"/>
      <c r="W127" s="49"/>
      <c r="Y127" t="e">
        <f>טבלה2[[#This Row],[ש"ש
ערכים 1-45]]/טבלה2[[#This Row],[בסיס משרה
בחירה מרשימה]]</f>
        <v>#DIV/0!</v>
      </c>
      <c r="Z127" t="e">
        <f>IF(AND((Y127&gt;=0.79),טבלה2[[#This Row],[גננת/ מורה אם 
(כן/ לא)]]="כן",LEFT(טבלה2[[#This Row],[תפקיד
בחירה מרשימה]],1) &lt;&gt; "ע"),0.1,0)</f>
        <v>#DIV/0!</v>
      </c>
    </row>
    <row r="128" spans="1:26" x14ac:dyDescent="0.2">
      <c r="A128" s="19"/>
      <c r="B128" s="20"/>
      <c r="C128" s="22"/>
      <c r="D128" s="20"/>
      <c r="E128" s="20"/>
      <c r="F128" s="20"/>
      <c r="G128" s="20"/>
      <c r="H128" s="20"/>
      <c r="I128" s="49"/>
      <c r="J128" s="49"/>
      <c r="K128" s="49"/>
      <c r="L128" s="49"/>
      <c r="M128" s="51" t="str">
        <f t="shared" si="3"/>
        <v/>
      </c>
      <c r="N128" s="49"/>
      <c r="O128" s="49"/>
      <c r="P128" s="49"/>
      <c r="Q128" s="49"/>
      <c r="R128" s="49"/>
      <c r="S128" s="49"/>
      <c r="T128" s="49"/>
      <c r="U128" s="49"/>
      <c r="V128" s="20"/>
      <c r="W128" s="49"/>
      <c r="Y128" t="e">
        <f>טבלה2[[#This Row],[ש"ש
ערכים 1-45]]/טבלה2[[#This Row],[בסיס משרה
בחירה מרשימה]]</f>
        <v>#DIV/0!</v>
      </c>
      <c r="Z128" t="e">
        <f>IF(AND((Y128&gt;=0.79),טבלה2[[#This Row],[גננת/ מורה אם 
(כן/ לא)]]="כן",LEFT(טבלה2[[#This Row],[תפקיד
בחירה מרשימה]],1) &lt;&gt; "ע"),0.1,0)</f>
        <v>#DIV/0!</v>
      </c>
    </row>
    <row r="129" spans="1:26" x14ac:dyDescent="0.2">
      <c r="A129" s="19"/>
      <c r="B129" s="20"/>
      <c r="C129" s="22"/>
      <c r="D129" s="20"/>
      <c r="E129" s="20"/>
      <c r="F129" s="20"/>
      <c r="G129" s="20"/>
      <c r="H129" s="20"/>
      <c r="I129" s="49"/>
      <c r="J129" s="49"/>
      <c r="K129" s="49"/>
      <c r="L129" s="49"/>
      <c r="M129" s="51" t="str">
        <f t="shared" si="3"/>
        <v/>
      </c>
      <c r="N129" s="49"/>
      <c r="O129" s="49"/>
      <c r="P129" s="49"/>
      <c r="Q129" s="49"/>
      <c r="R129" s="49"/>
      <c r="S129" s="49"/>
      <c r="T129" s="49"/>
      <c r="U129" s="49"/>
      <c r="V129" s="20"/>
      <c r="W129" s="49"/>
      <c r="Y129" t="e">
        <f>טבלה2[[#This Row],[ש"ש
ערכים 1-45]]/טבלה2[[#This Row],[בסיס משרה
בחירה מרשימה]]</f>
        <v>#DIV/0!</v>
      </c>
      <c r="Z129" t="e">
        <f>IF(AND((Y129&gt;=0.79),טבלה2[[#This Row],[גננת/ מורה אם 
(כן/ לא)]]="כן",LEFT(טבלה2[[#This Row],[תפקיד
בחירה מרשימה]],1) &lt;&gt; "ע"),0.1,0)</f>
        <v>#DIV/0!</v>
      </c>
    </row>
    <row r="130" spans="1:26" x14ac:dyDescent="0.2">
      <c r="A130" s="19"/>
      <c r="B130" s="20"/>
      <c r="C130" s="22"/>
      <c r="D130" s="20"/>
      <c r="E130" s="20"/>
      <c r="F130" s="20"/>
      <c r="G130" s="20"/>
      <c r="H130" s="20"/>
      <c r="I130" s="49"/>
      <c r="J130" s="49"/>
      <c r="K130" s="49"/>
      <c r="L130" s="49"/>
      <c r="M130" s="51" t="str">
        <f t="shared" si="3"/>
        <v/>
      </c>
      <c r="N130" s="49"/>
      <c r="O130" s="49"/>
      <c r="P130" s="49"/>
      <c r="Q130" s="49"/>
      <c r="R130" s="49"/>
      <c r="S130" s="49"/>
      <c r="T130" s="49"/>
      <c r="U130" s="49"/>
      <c r="V130" s="20"/>
      <c r="W130" s="49"/>
      <c r="Y130" t="e">
        <f>טבלה2[[#This Row],[ש"ש
ערכים 1-45]]/טבלה2[[#This Row],[בסיס משרה
בחירה מרשימה]]</f>
        <v>#DIV/0!</v>
      </c>
      <c r="Z130" t="e">
        <f>IF(AND((Y130&gt;=0.79),טבלה2[[#This Row],[גננת/ מורה אם 
(כן/ לא)]]="כן",LEFT(טבלה2[[#This Row],[תפקיד
בחירה מרשימה]],1) &lt;&gt; "ע"),0.1,0)</f>
        <v>#DIV/0!</v>
      </c>
    </row>
    <row r="131" spans="1:26" x14ac:dyDescent="0.2">
      <c r="A131" s="19"/>
      <c r="B131" s="20"/>
      <c r="C131" s="22"/>
      <c r="D131" s="20"/>
      <c r="E131" s="20"/>
      <c r="F131" s="20"/>
      <c r="G131" s="20"/>
      <c r="H131" s="20"/>
      <c r="I131" s="49"/>
      <c r="J131" s="49"/>
      <c r="K131" s="49"/>
      <c r="L131" s="49"/>
      <c r="M131" s="51" t="str">
        <f t="shared" ref="M131:M162" si="4">IF(ISNUMBER(Y131),MIN(1.4,Y131)+IF(ISNUMBER(Z131),Z131,0),"")</f>
        <v/>
      </c>
      <c r="N131" s="49"/>
      <c r="O131" s="49"/>
      <c r="P131" s="49"/>
      <c r="Q131" s="49"/>
      <c r="R131" s="49"/>
      <c r="S131" s="49"/>
      <c r="T131" s="49"/>
      <c r="U131" s="49"/>
      <c r="V131" s="20"/>
      <c r="W131" s="49"/>
      <c r="Y131" t="e">
        <f>טבלה2[[#This Row],[ש"ש
ערכים 1-45]]/טבלה2[[#This Row],[בסיס משרה
בחירה מרשימה]]</f>
        <v>#DIV/0!</v>
      </c>
      <c r="Z131" t="e">
        <f>IF(AND((Y131&gt;=0.79),טבלה2[[#This Row],[גננת/ מורה אם 
(כן/ לא)]]="כן",LEFT(טבלה2[[#This Row],[תפקיד
בחירה מרשימה]],1) &lt;&gt; "ע"),0.1,0)</f>
        <v>#DIV/0!</v>
      </c>
    </row>
    <row r="132" spans="1:26" x14ac:dyDescent="0.2">
      <c r="A132" s="19"/>
      <c r="B132" s="20"/>
      <c r="C132" s="22"/>
      <c r="D132" s="20"/>
      <c r="E132" s="20"/>
      <c r="F132" s="20"/>
      <c r="G132" s="20"/>
      <c r="H132" s="20"/>
      <c r="I132" s="49"/>
      <c r="J132" s="49"/>
      <c r="K132" s="49"/>
      <c r="L132" s="49"/>
      <c r="M132" s="51" t="str">
        <f t="shared" si="4"/>
        <v/>
      </c>
      <c r="N132" s="49"/>
      <c r="O132" s="49"/>
      <c r="P132" s="49"/>
      <c r="Q132" s="49"/>
      <c r="R132" s="49"/>
      <c r="S132" s="49"/>
      <c r="T132" s="49"/>
      <c r="U132" s="49"/>
      <c r="V132" s="20"/>
      <c r="W132" s="49"/>
      <c r="Y132" t="e">
        <f>טבלה2[[#This Row],[ש"ש
ערכים 1-45]]/טבלה2[[#This Row],[בסיס משרה
בחירה מרשימה]]</f>
        <v>#DIV/0!</v>
      </c>
      <c r="Z132" t="e">
        <f>IF(AND((Y132&gt;=0.79),טבלה2[[#This Row],[גננת/ מורה אם 
(כן/ לא)]]="כן",LEFT(טבלה2[[#This Row],[תפקיד
בחירה מרשימה]],1) &lt;&gt; "ע"),0.1,0)</f>
        <v>#DIV/0!</v>
      </c>
    </row>
    <row r="133" spans="1:26" x14ac:dyDescent="0.2">
      <c r="A133" s="19"/>
      <c r="B133" s="20"/>
      <c r="C133" s="22"/>
      <c r="D133" s="20"/>
      <c r="E133" s="20"/>
      <c r="F133" s="20"/>
      <c r="G133" s="20"/>
      <c r="H133" s="20"/>
      <c r="I133" s="49"/>
      <c r="J133" s="49"/>
      <c r="K133" s="49"/>
      <c r="L133" s="49"/>
      <c r="M133" s="51" t="str">
        <f t="shared" si="4"/>
        <v/>
      </c>
      <c r="N133" s="49"/>
      <c r="O133" s="49"/>
      <c r="P133" s="49"/>
      <c r="Q133" s="49"/>
      <c r="R133" s="49"/>
      <c r="S133" s="49"/>
      <c r="T133" s="49"/>
      <c r="U133" s="49"/>
      <c r="V133" s="20"/>
      <c r="W133" s="49"/>
      <c r="Y133" t="e">
        <f>טבלה2[[#This Row],[ש"ש
ערכים 1-45]]/טבלה2[[#This Row],[בסיס משרה
בחירה מרשימה]]</f>
        <v>#DIV/0!</v>
      </c>
      <c r="Z133" t="e">
        <f>IF(AND((Y133&gt;=0.79),טבלה2[[#This Row],[גננת/ מורה אם 
(כן/ לא)]]="כן",LEFT(טבלה2[[#This Row],[תפקיד
בחירה מרשימה]],1) &lt;&gt; "ע"),0.1,0)</f>
        <v>#DIV/0!</v>
      </c>
    </row>
    <row r="134" spans="1:26" x14ac:dyDescent="0.2">
      <c r="A134" s="19"/>
      <c r="B134" s="20"/>
      <c r="C134" s="22"/>
      <c r="D134" s="20"/>
      <c r="E134" s="20"/>
      <c r="F134" s="20"/>
      <c r="G134" s="20"/>
      <c r="H134" s="20"/>
      <c r="I134" s="49"/>
      <c r="J134" s="49"/>
      <c r="K134" s="49"/>
      <c r="L134" s="49"/>
      <c r="M134" s="51" t="str">
        <f t="shared" si="4"/>
        <v/>
      </c>
      <c r="N134" s="49"/>
      <c r="O134" s="49"/>
      <c r="P134" s="49"/>
      <c r="Q134" s="49"/>
      <c r="R134" s="49"/>
      <c r="S134" s="49"/>
      <c r="T134" s="49"/>
      <c r="U134" s="49"/>
      <c r="V134" s="20"/>
      <c r="W134" s="49"/>
      <c r="Y134" t="e">
        <f>טבלה2[[#This Row],[ש"ש
ערכים 1-45]]/טבלה2[[#This Row],[בסיס משרה
בחירה מרשימה]]</f>
        <v>#DIV/0!</v>
      </c>
      <c r="Z134" t="e">
        <f>IF(AND((Y134&gt;=0.79),טבלה2[[#This Row],[גננת/ מורה אם 
(כן/ לא)]]="כן",LEFT(טבלה2[[#This Row],[תפקיד
בחירה מרשימה]],1) &lt;&gt; "ע"),0.1,0)</f>
        <v>#DIV/0!</v>
      </c>
    </row>
    <row r="135" spans="1:26" x14ac:dyDescent="0.2">
      <c r="A135" s="19"/>
      <c r="B135" s="20"/>
      <c r="C135" s="22"/>
      <c r="D135" s="20"/>
      <c r="E135" s="20"/>
      <c r="F135" s="20"/>
      <c r="G135" s="20"/>
      <c r="H135" s="20"/>
      <c r="I135" s="49"/>
      <c r="J135" s="49"/>
      <c r="K135" s="49"/>
      <c r="L135" s="49"/>
      <c r="M135" s="51" t="str">
        <f t="shared" si="4"/>
        <v/>
      </c>
      <c r="N135" s="49"/>
      <c r="O135" s="49"/>
      <c r="P135" s="49"/>
      <c r="Q135" s="49"/>
      <c r="R135" s="49"/>
      <c r="S135" s="49"/>
      <c r="T135" s="49"/>
      <c r="U135" s="49"/>
      <c r="V135" s="20"/>
      <c r="W135" s="49"/>
      <c r="Y135" t="e">
        <f>טבלה2[[#This Row],[ש"ש
ערכים 1-45]]/טבלה2[[#This Row],[בסיס משרה
בחירה מרשימה]]</f>
        <v>#DIV/0!</v>
      </c>
      <c r="Z135" t="e">
        <f>IF(AND((Y135&gt;=0.79),טבלה2[[#This Row],[גננת/ מורה אם 
(כן/ לא)]]="כן",LEFT(טבלה2[[#This Row],[תפקיד
בחירה מרשימה]],1) &lt;&gt; "ע"),0.1,0)</f>
        <v>#DIV/0!</v>
      </c>
    </row>
    <row r="136" spans="1:26" x14ac:dyDescent="0.2">
      <c r="A136" s="19"/>
      <c r="B136" s="20"/>
      <c r="C136" s="22"/>
      <c r="D136" s="20"/>
      <c r="E136" s="20"/>
      <c r="F136" s="20"/>
      <c r="G136" s="20"/>
      <c r="H136" s="20"/>
      <c r="I136" s="49"/>
      <c r="J136" s="49"/>
      <c r="K136" s="49"/>
      <c r="L136" s="49"/>
      <c r="M136" s="51" t="str">
        <f t="shared" si="4"/>
        <v/>
      </c>
      <c r="N136" s="49"/>
      <c r="O136" s="49"/>
      <c r="P136" s="49"/>
      <c r="Q136" s="49"/>
      <c r="R136" s="49"/>
      <c r="S136" s="49"/>
      <c r="T136" s="49"/>
      <c r="U136" s="49"/>
      <c r="V136" s="20"/>
      <c r="W136" s="49"/>
      <c r="Y136" t="e">
        <f>טבלה2[[#This Row],[ש"ש
ערכים 1-45]]/טבלה2[[#This Row],[בסיס משרה
בחירה מרשימה]]</f>
        <v>#DIV/0!</v>
      </c>
      <c r="Z136" t="e">
        <f>IF(AND((Y136&gt;=0.79),טבלה2[[#This Row],[גננת/ מורה אם 
(כן/ לא)]]="כן",LEFT(טבלה2[[#This Row],[תפקיד
בחירה מרשימה]],1) &lt;&gt; "ע"),0.1,0)</f>
        <v>#DIV/0!</v>
      </c>
    </row>
    <row r="137" spans="1:26" x14ac:dyDescent="0.2">
      <c r="A137" s="19"/>
      <c r="B137" s="20"/>
      <c r="C137" s="22"/>
      <c r="D137" s="20"/>
      <c r="E137" s="20"/>
      <c r="F137" s="20"/>
      <c r="G137" s="20"/>
      <c r="H137" s="20"/>
      <c r="I137" s="49"/>
      <c r="J137" s="49"/>
      <c r="K137" s="49"/>
      <c r="L137" s="49"/>
      <c r="M137" s="51" t="str">
        <f t="shared" si="4"/>
        <v/>
      </c>
      <c r="N137" s="49"/>
      <c r="O137" s="49"/>
      <c r="P137" s="49"/>
      <c r="Q137" s="49"/>
      <c r="R137" s="49"/>
      <c r="S137" s="49"/>
      <c r="T137" s="49"/>
      <c r="U137" s="49"/>
      <c r="V137" s="20"/>
      <c r="W137" s="49"/>
      <c r="Y137" t="e">
        <f>טבלה2[[#This Row],[ש"ש
ערכים 1-45]]/טבלה2[[#This Row],[בסיס משרה
בחירה מרשימה]]</f>
        <v>#DIV/0!</v>
      </c>
      <c r="Z137" t="e">
        <f>IF(AND((Y137&gt;=0.79),טבלה2[[#This Row],[גננת/ מורה אם 
(כן/ לא)]]="כן",LEFT(טבלה2[[#This Row],[תפקיד
בחירה מרשימה]],1) &lt;&gt; "ע"),0.1,0)</f>
        <v>#DIV/0!</v>
      </c>
    </row>
    <row r="138" spans="1:26" x14ac:dyDescent="0.2">
      <c r="A138" s="19"/>
      <c r="B138" s="20"/>
      <c r="C138" s="22"/>
      <c r="D138" s="20"/>
      <c r="E138" s="20"/>
      <c r="F138" s="20"/>
      <c r="G138" s="20"/>
      <c r="H138" s="20"/>
      <c r="I138" s="49"/>
      <c r="J138" s="49"/>
      <c r="K138" s="49"/>
      <c r="L138" s="49"/>
      <c r="M138" s="51" t="str">
        <f t="shared" si="4"/>
        <v/>
      </c>
      <c r="N138" s="49"/>
      <c r="O138" s="49"/>
      <c r="P138" s="49"/>
      <c r="Q138" s="49"/>
      <c r="R138" s="49"/>
      <c r="S138" s="49"/>
      <c r="T138" s="49"/>
      <c r="U138" s="49"/>
      <c r="V138" s="20"/>
      <c r="W138" s="49"/>
      <c r="Y138" t="e">
        <f>טבלה2[[#This Row],[ש"ש
ערכים 1-45]]/טבלה2[[#This Row],[בסיס משרה
בחירה מרשימה]]</f>
        <v>#DIV/0!</v>
      </c>
      <c r="Z138" t="e">
        <f>IF(AND((Y138&gt;=0.79),טבלה2[[#This Row],[גננת/ מורה אם 
(כן/ לא)]]="כן",LEFT(טבלה2[[#This Row],[תפקיד
בחירה מרשימה]],1) &lt;&gt; "ע"),0.1,0)</f>
        <v>#DIV/0!</v>
      </c>
    </row>
    <row r="139" spans="1:26" x14ac:dyDescent="0.2">
      <c r="A139" s="19"/>
      <c r="B139" s="20"/>
      <c r="C139" s="22"/>
      <c r="D139" s="20"/>
      <c r="E139" s="20"/>
      <c r="F139" s="20"/>
      <c r="G139" s="20"/>
      <c r="H139" s="20"/>
      <c r="I139" s="49"/>
      <c r="J139" s="49"/>
      <c r="K139" s="49"/>
      <c r="L139" s="49"/>
      <c r="M139" s="51" t="str">
        <f t="shared" si="4"/>
        <v/>
      </c>
      <c r="N139" s="49"/>
      <c r="O139" s="49"/>
      <c r="P139" s="49"/>
      <c r="Q139" s="49"/>
      <c r="R139" s="49"/>
      <c r="S139" s="49"/>
      <c r="T139" s="49"/>
      <c r="U139" s="49"/>
      <c r="V139" s="20"/>
      <c r="W139" s="49"/>
      <c r="Y139" t="e">
        <f>טבלה2[[#This Row],[ש"ש
ערכים 1-45]]/טבלה2[[#This Row],[בסיס משרה
בחירה מרשימה]]</f>
        <v>#DIV/0!</v>
      </c>
      <c r="Z139" t="e">
        <f>IF(AND((Y139&gt;=0.79),טבלה2[[#This Row],[גננת/ מורה אם 
(כן/ לא)]]="כן",LEFT(טבלה2[[#This Row],[תפקיד
בחירה מרשימה]],1) &lt;&gt; "ע"),0.1,0)</f>
        <v>#DIV/0!</v>
      </c>
    </row>
    <row r="140" spans="1:26" x14ac:dyDescent="0.2">
      <c r="A140" s="19"/>
      <c r="B140" s="20"/>
      <c r="C140" s="22"/>
      <c r="D140" s="20"/>
      <c r="E140" s="20"/>
      <c r="F140" s="20"/>
      <c r="G140" s="20"/>
      <c r="H140" s="20"/>
      <c r="I140" s="49"/>
      <c r="J140" s="49"/>
      <c r="K140" s="49"/>
      <c r="L140" s="49"/>
      <c r="M140" s="51" t="str">
        <f t="shared" si="4"/>
        <v/>
      </c>
      <c r="N140" s="49"/>
      <c r="O140" s="49"/>
      <c r="P140" s="49"/>
      <c r="Q140" s="49"/>
      <c r="R140" s="49"/>
      <c r="S140" s="49"/>
      <c r="T140" s="49"/>
      <c r="U140" s="49"/>
      <c r="V140" s="20"/>
      <c r="W140" s="49"/>
      <c r="Y140" t="e">
        <f>טבלה2[[#This Row],[ש"ש
ערכים 1-45]]/טבלה2[[#This Row],[בסיס משרה
בחירה מרשימה]]</f>
        <v>#DIV/0!</v>
      </c>
      <c r="Z140" t="e">
        <f>IF(AND((Y140&gt;=0.79),טבלה2[[#This Row],[גננת/ מורה אם 
(כן/ לא)]]="כן",LEFT(טבלה2[[#This Row],[תפקיד
בחירה מרשימה]],1) &lt;&gt; "ע"),0.1,0)</f>
        <v>#DIV/0!</v>
      </c>
    </row>
    <row r="141" spans="1:26" x14ac:dyDescent="0.2">
      <c r="A141" s="19"/>
      <c r="B141" s="20"/>
      <c r="C141" s="22"/>
      <c r="D141" s="20"/>
      <c r="E141" s="20"/>
      <c r="F141" s="20"/>
      <c r="G141" s="20"/>
      <c r="H141" s="20"/>
      <c r="I141" s="49"/>
      <c r="J141" s="49"/>
      <c r="K141" s="49"/>
      <c r="L141" s="49"/>
      <c r="M141" s="51" t="str">
        <f t="shared" si="4"/>
        <v/>
      </c>
      <c r="N141" s="49"/>
      <c r="O141" s="49"/>
      <c r="P141" s="49"/>
      <c r="Q141" s="49"/>
      <c r="R141" s="49"/>
      <c r="S141" s="49"/>
      <c r="T141" s="49"/>
      <c r="U141" s="49"/>
      <c r="V141" s="20"/>
      <c r="W141" s="49"/>
      <c r="Y141" t="e">
        <f>טבלה2[[#This Row],[ש"ש
ערכים 1-45]]/טבלה2[[#This Row],[בסיס משרה
בחירה מרשימה]]</f>
        <v>#DIV/0!</v>
      </c>
      <c r="Z141" t="e">
        <f>IF(AND((Y141&gt;=0.79),טבלה2[[#This Row],[גננת/ מורה אם 
(כן/ לא)]]="כן",LEFT(טבלה2[[#This Row],[תפקיד
בחירה מרשימה]],1) &lt;&gt; "ע"),0.1,0)</f>
        <v>#DIV/0!</v>
      </c>
    </row>
    <row r="142" spans="1:26" x14ac:dyDescent="0.2">
      <c r="A142" s="19"/>
      <c r="B142" s="20"/>
      <c r="C142" s="22"/>
      <c r="D142" s="20"/>
      <c r="E142" s="20"/>
      <c r="F142" s="20"/>
      <c r="G142" s="20"/>
      <c r="H142" s="20"/>
      <c r="I142" s="49"/>
      <c r="J142" s="49"/>
      <c r="K142" s="49"/>
      <c r="L142" s="49"/>
      <c r="M142" s="51" t="str">
        <f t="shared" si="4"/>
        <v/>
      </c>
      <c r="N142" s="49"/>
      <c r="O142" s="49"/>
      <c r="P142" s="49"/>
      <c r="Q142" s="49"/>
      <c r="R142" s="49"/>
      <c r="S142" s="49"/>
      <c r="T142" s="49"/>
      <c r="U142" s="49"/>
      <c r="V142" s="20"/>
      <c r="W142" s="49"/>
      <c r="Y142" t="e">
        <f>טבלה2[[#This Row],[ש"ש
ערכים 1-45]]/טבלה2[[#This Row],[בסיס משרה
בחירה מרשימה]]</f>
        <v>#DIV/0!</v>
      </c>
      <c r="Z142" t="e">
        <f>IF(AND((Y142&gt;=0.79),טבלה2[[#This Row],[גננת/ מורה אם 
(כן/ לא)]]="כן",LEFT(טבלה2[[#This Row],[תפקיד
בחירה מרשימה]],1) &lt;&gt; "ע"),0.1,0)</f>
        <v>#DIV/0!</v>
      </c>
    </row>
    <row r="143" spans="1:26" x14ac:dyDescent="0.2">
      <c r="A143" s="19"/>
      <c r="B143" s="20"/>
      <c r="C143" s="22"/>
      <c r="D143" s="20"/>
      <c r="E143" s="20"/>
      <c r="F143" s="20"/>
      <c r="G143" s="20"/>
      <c r="H143" s="20"/>
      <c r="I143" s="49"/>
      <c r="J143" s="49"/>
      <c r="K143" s="49"/>
      <c r="L143" s="49"/>
      <c r="M143" s="51" t="str">
        <f t="shared" si="4"/>
        <v/>
      </c>
      <c r="N143" s="49"/>
      <c r="O143" s="49"/>
      <c r="P143" s="49"/>
      <c r="Q143" s="49"/>
      <c r="R143" s="49"/>
      <c r="S143" s="49"/>
      <c r="T143" s="49"/>
      <c r="U143" s="49"/>
      <c r="V143" s="20"/>
      <c r="W143" s="49"/>
      <c r="Y143" t="e">
        <f>טבלה2[[#This Row],[ש"ש
ערכים 1-45]]/טבלה2[[#This Row],[בסיס משרה
בחירה מרשימה]]</f>
        <v>#DIV/0!</v>
      </c>
      <c r="Z143" t="e">
        <f>IF(AND((Y143&gt;=0.79),טבלה2[[#This Row],[גננת/ מורה אם 
(כן/ לא)]]="כן",LEFT(טבלה2[[#This Row],[תפקיד
בחירה מרשימה]],1) &lt;&gt; "ע"),0.1,0)</f>
        <v>#DIV/0!</v>
      </c>
    </row>
    <row r="144" spans="1:26" x14ac:dyDescent="0.2">
      <c r="A144" s="19"/>
      <c r="B144" s="20"/>
      <c r="C144" s="22"/>
      <c r="D144" s="20"/>
      <c r="E144" s="20"/>
      <c r="F144" s="20"/>
      <c r="G144" s="20"/>
      <c r="H144" s="20"/>
      <c r="I144" s="49"/>
      <c r="J144" s="49"/>
      <c r="K144" s="49"/>
      <c r="L144" s="49"/>
      <c r="M144" s="51" t="str">
        <f t="shared" si="4"/>
        <v/>
      </c>
      <c r="N144" s="49"/>
      <c r="O144" s="49"/>
      <c r="P144" s="49"/>
      <c r="Q144" s="49"/>
      <c r="R144" s="49"/>
      <c r="S144" s="49"/>
      <c r="T144" s="49"/>
      <c r="U144" s="49"/>
      <c r="V144" s="20"/>
      <c r="W144" s="49"/>
      <c r="Y144" t="e">
        <f>טבלה2[[#This Row],[ש"ש
ערכים 1-45]]/טבלה2[[#This Row],[בסיס משרה
בחירה מרשימה]]</f>
        <v>#DIV/0!</v>
      </c>
      <c r="Z144" t="e">
        <f>IF(AND((Y144&gt;=0.79),טבלה2[[#This Row],[גננת/ מורה אם 
(כן/ לא)]]="כן",LEFT(טבלה2[[#This Row],[תפקיד
בחירה מרשימה]],1) &lt;&gt; "ע"),0.1,0)</f>
        <v>#DIV/0!</v>
      </c>
    </row>
    <row r="145" spans="1:26" x14ac:dyDescent="0.2">
      <c r="A145" s="19"/>
      <c r="B145" s="20"/>
      <c r="C145" s="22"/>
      <c r="D145" s="20"/>
      <c r="E145" s="20"/>
      <c r="F145" s="20"/>
      <c r="G145" s="20"/>
      <c r="H145" s="20"/>
      <c r="I145" s="49"/>
      <c r="J145" s="49"/>
      <c r="K145" s="49"/>
      <c r="L145" s="49"/>
      <c r="M145" s="51" t="str">
        <f t="shared" si="4"/>
        <v/>
      </c>
      <c r="N145" s="49"/>
      <c r="O145" s="49"/>
      <c r="P145" s="49"/>
      <c r="Q145" s="49"/>
      <c r="R145" s="49"/>
      <c r="S145" s="49"/>
      <c r="T145" s="49"/>
      <c r="U145" s="49"/>
      <c r="V145" s="20"/>
      <c r="W145" s="49"/>
      <c r="Y145" t="e">
        <f>טבלה2[[#This Row],[ש"ש
ערכים 1-45]]/טבלה2[[#This Row],[בסיס משרה
בחירה מרשימה]]</f>
        <v>#DIV/0!</v>
      </c>
      <c r="Z145" t="e">
        <f>IF(AND((Y145&gt;=0.79),טבלה2[[#This Row],[גננת/ מורה אם 
(כן/ לא)]]="כן",LEFT(טבלה2[[#This Row],[תפקיד
בחירה מרשימה]],1) &lt;&gt; "ע"),0.1,0)</f>
        <v>#DIV/0!</v>
      </c>
    </row>
    <row r="146" spans="1:26" x14ac:dyDescent="0.2">
      <c r="A146" s="19"/>
      <c r="B146" s="20"/>
      <c r="C146" s="22"/>
      <c r="D146" s="20"/>
      <c r="E146" s="20"/>
      <c r="F146" s="20"/>
      <c r="G146" s="20"/>
      <c r="H146" s="20"/>
      <c r="I146" s="49"/>
      <c r="J146" s="49"/>
      <c r="K146" s="49"/>
      <c r="L146" s="49"/>
      <c r="M146" s="51" t="str">
        <f t="shared" si="4"/>
        <v/>
      </c>
      <c r="N146" s="49"/>
      <c r="O146" s="49"/>
      <c r="P146" s="49"/>
      <c r="Q146" s="49"/>
      <c r="R146" s="49"/>
      <c r="S146" s="49"/>
      <c r="T146" s="49"/>
      <c r="U146" s="49"/>
      <c r="V146" s="20"/>
      <c r="W146" s="49"/>
      <c r="Y146" t="e">
        <f>טבלה2[[#This Row],[ש"ש
ערכים 1-45]]/טבלה2[[#This Row],[בסיס משרה
בחירה מרשימה]]</f>
        <v>#DIV/0!</v>
      </c>
      <c r="Z146" t="e">
        <f>IF(AND((Y146&gt;=0.79),טבלה2[[#This Row],[גננת/ מורה אם 
(כן/ לא)]]="כן",LEFT(טבלה2[[#This Row],[תפקיד
בחירה מרשימה]],1) &lt;&gt; "ע"),0.1,0)</f>
        <v>#DIV/0!</v>
      </c>
    </row>
    <row r="147" spans="1:26" x14ac:dyDescent="0.2">
      <c r="A147" s="19"/>
      <c r="B147" s="20"/>
      <c r="C147" s="22"/>
      <c r="D147" s="20"/>
      <c r="E147" s="20"/>
      <c r="F147" s="20"/>
      <c r="G147" s="20"/>
      <c r="H147" s="20"/>
      <c r="I147" s="49"/>
      <c r="J147" s="49"/>
      <c r="K147" s="49"/>
      <c r="L147" s="49"/>
      <c r="M147" s="51" t="str">
        <f t="shared" si="4"/>
        <v/>
      </c>
      <c r="N147" s="49"/>
      <c r="O147" s="49"/>
      <c r="P147" s="49"/>
      <c r="Q147" s="49"/>
      <c r="R147" s="49"/>
      <c r="S147" s="49"/>
      <c r="T147" s="49"/>
      <c r="U147" s="49"/>
      <c r="V147" s="20"/>
      <c r="W147" s="49"/>
      <c r="Y147" t="e">
        <f>טבלה2[[#This Row],[ש"ש
ערכים 1-45]]/טבלה2[[#This Row],[בסיס משרה
בחירה מרשימה]]</f>
        <v>#DIV/0!</v>
      </c>
      <c r="Z147" t="e">
        <f>IF(AND((Y147&gt;=0.79),טבלה2[[#This Row],[גננת/ מורה אם 
(כן/ לא)]]="כן",LEFT(טבלה2[[#This Row],[תפקיד
בחירה מרשימה]],1) &lt;&gt; "ע"),0.1,0)</f>
        <v>#DIV/0!</v>
      </c>
    </row>
    <row r="148" spans="1:26" x14ac:dyDescent="0.2">
      <c r="A148" s="19"/>
      <c r="B148" s="20"/>
      <c r="C148" s="22"/>
      <c r="D148" s="20"/>
      <c r="E148" s="20"/>
      <c r="F148" s="20"/>
      <c r="G148" s="20"/>
      <c r="H148" s="20"/>
      <c r="I148" s="49"/>
      <c r="J148" s="49"/>
      <c r="K148" s="49"/>
      <c r="L148" s="49"/>
      <c r="M148" s="51" t="str">
        <f t="shared" si="4"/>
        <v/>
      </c>
      <c r="N148" s="49"/>
      <c r="O148" s="49"/>
      <c r="P148" s="49"/>
      <c r="Q148" s="49"/>
      <c r="R148" s="49"/>
      <c r="S148" s="49"/>
      <c r="T148" s="49"/>
      <c r="U148" s="49"/>
      <c r="V148" s="20"/>
      <c r="W148" s="49"/>
      <c r="Y148" t="e">
        <f>טבלה2[[#This Row],[ש"ש
ערכים 1-45]]/טבלה2[[#This Row],[בסיס משרה
בחירה מרשימה]]</f>
        <v>#DIV/0!</v>
      </c>
      <c r="Z148" t="e">
        <f>IF(AND((Y148&gt;=0.79),טבלה2[[#This Row],[גננת/ מורה אם 
(כן/ לא)]]="כן",LEFT(טבלה2[[#This Row],[תפקיד
בחירה מרשימה]],1) &lt;&gt; "ע"),0.1,0)</f>
        <v>#DIV/0!</v>
      </c>
    </row>
    <row r="149" spans="1:26" x14ac:dyDescent="0.2">
      <c r="A149" s="19"/>
      <c r="B149" s="20"/>
      <c r="C149" s="22"/>
      <c r="D149" s="20"/>
      <c r="E149" s="20"/>
      <c r="F149" s="20"/>
      <c r="G149" s="20"/>
      <c r="H149" s="20"/>
      <c r="I149" s="49"/>
      <c r="J149" s="49"/>
      <c r="K149" s="49"/>
      <c r="L149" s="49"/>
      <c r="M149" s="51" t="str">
        <f t="shared" si="4"/>
        <v/>
      </c>
      <c r="N149" s="49"/>
      <c r="O149" s="49"/>
      <c r="P149" s="49"/>
      <c r="Q149" s="49"/>
      <c r="R149" s="49"/>
      <c r="S149" s="49"/>
      <c r="T149" s="49"/>
      <c r="U149" s="49"/>
      <c r="V149" s="20"/>
      <c r="W149" s="49"/>
      <c r="Y149" t="e">
        <f>טבלה2[[#This Row],[ש"ש
ערכים 1-45]]/טבלה2[[#This Row],[בסיס משרה
בחירה מרשימה]]</f>
        <v>#DIV/0!</v>
      </c>
      <c r="Z149" t="e">
        <f>IF(AND((Y149&gt;=0.79),טבלה2[[#This Row],[גננת/ מורה אם 
(כן/ לא)]]="כן",LEFT(טבלה2[[#This Row],[תפקיד
בחירה מרשימה]],1) &lt;&gt; "ע"),0.1,0)</f>
        <v>#DIV/0!</v>
      </c>
    </row>
    <row r="150" spans="1:26" x14ac:dyDescent="0.2">
      <c r="A150" s="19"/>
      <c r="B150" s="20"/>
      <c r="C150" s="22"/>
      <c r="D150" s="20"/>
      <c r="E150" s="20"/>
      <c r="F150" s="20"/>
      <c r="G150" s="20"/>
      <c r="H150" s="20"/>
      <c r="I150" s="49"/>
      <c r="J150" s="49"/>
      <c r="K150" s="49"/>
      <c r="L150" s="49"/>
      <c r="M150" s="51" t="str">
        <f t="shared" si="4"/>
        <v/>
      </c>
      <c r="N150" s="49"/>
      <c r="O150" s="49"/>
      <c r="P150" s="49"/>
      <c r="Q150" s="49"/>
      <c r="R150" s="49"/>
      <c r="S150" s="49"/>
      <c r="T150" s="49"/>
      <c r="U150" s="49"/>
      <c r="V150" s="20"/>
      <c r="W150" s="49"/>
      <c r="Y150" t="e">
        <f>טבלה2[[#This Row],[ש"ש
ערכים 1-45]]/טבלה2[[#This Row],[בסיס משרה
בחירה מרשימה]]</f>
        <v>#DIV/0!</v>
      </c>
      <c r="Z150" t="e">
        <f>IF(AND((Y150&gt;=0.79),טבלה2[[#This Row],[גננת/ מורה אם 
(כן/ לא)]]="כן",LEFT(טבלה2[[#This Row],[תפקיד
בחירה מרשימה]],1) &lt;&gt; "ע"),0.1,0)</f>
        <v>#DIV/0!</v>
      </c>
    </row>
    <row r="151" spans="1:26" x14ac:dyDescent="0.2">
      <c r="A151" s="19"/>
      <c r="B151" s="20"/>
      <c r="C151" s="22"/>
      <c r="D151" s="20"/>
      <c r="E151" s="20"/>
      <c r="F151" s="20"/>
      <c r="G151" s="20"/>
      <c r="H151" s="20"/>
      <c r="I151" s="49"/>
      <c r="J151" s="49"/>
      <c r="K151" s="49"/>
      <c r="L151" s="49"/>
      <c r="M151" s="51" t="str">
        <f t="shared" si="4"/>
        <v/>
      </c>
      <c r="N151" s="49"/>
      <c r="O151" s="49"/>
      <c r="P151" s="49"/>
      <c r="Q151" s="49"/>
      <c r="R151" s="49"/>
      <c r="S151" s="49"/>
      <c r="T151" s="49"/>
      <c r="U151" s="49"/>
      <c r="V151" s="20"/>
      <c r="W151" s="49"/>
      <c r="Y151" t="e">
        <f>טבלה2[[#This Row],[ש"ש
ערכים 1-45]]/טבלה2[[#This Row],[בסיס משרה
בחירה מרשימה]]</f>
        <v>#DIV/0!</v>
      </c>
      <c r="Z151" t="e">
        <f>IF(AND((Y151&gt;=0.79),טבלה2[[#This Row],[גננת/ מורה אם 
(כן/ לא)]]="כן",LEFT(טבלה2[[#This Row],[תפקיד
בחירה מרשימה]],1) &lt;&gt; "ע"),0.1,0)</f>
        <v>#DIV/0!</v>
      </c>
    </row>
    <row r="152" spans="1:26" x14ac:dyDescent="0.2">
      <c r="A152" s="19"/>
      <c r="B152" s="20"/>
      <c r="C152" s="22"/>
      <c r="D152" s="20"/>
      <c r="E152" s="20"/>
      <c r="F152" s="20"/>
      <c r="G152" s="20"/>
      <c r="H152" s="20"/>
      <c r="I152" s="49"/>
      <c r="J152" s="49"/>
      <c r="K152" s="49"/>
      <c r="L152" s="49"/>
      <c r="M152" s="51" t="str">
        <f t="shared" si="4"/>
        <v/>
      </c>
      <c r="N152" s="49"/>
      <c r="O152" s="49"/>
      <c r="P152" s="49"/>
      <c r="Q152" s="49"/>
      <c r="R152" s="49"/>
      <c r="S152" s="49"/>
      <c r="T152" s="49"/>
      <c r="U152" s="49"/>
      <c r="V152" s="20"/>
      <c r="W152" s="49"/>
      <c r="Y152" t="e">
        <f>טבלה2[[#This Row],[ש"ש
ערכים 1-45]]/טבלה2[[#This Row],[בסיס משרה
בחירה מרשימה]]</f>
        <v>#DIV/0!</v>
      </c>
      <c r="Z152" t="e">
        <f>IF(AND((Y152&gt;=0.79),טבלה2[[#This Row],[גננת/ מורה אם 
(כן/ לא)]]="כן",LEFT(טבלה2[[#This Row],[תפקיד
בחירה מרשימה]],1) &lt;&gt; "ע"),0.1,0)</f>
        <v>#DIV/0!</v>
      </c>
    </row>
    <row r="153" spans="1:26" x14ac:dyDescent="0.2">
      <c r="A153" s="19"/>
      <c r="B153" s="20"/>
      <c r="C153" s="22"/>
      <c r="D153" s="20"/>
      <c r="E153" s="20"/>
      <c r="F153" s="20"/>
      <c r="G153" s="20"/>
      <c r="H153" s="20"/>
      <c r="I153" s="49"/>
      <c r="J153" s="49"/>
      <c r="K153" s="49"/>
      <c r="L153" s="49"/>
      <c r="M153" s="51" t="str">
        <f t="shared" si="4"/>
        <v/>
      </c>
      <c r="N153" s="49"/>
      <c r="O153" s="49"/>
      <c r="P153" s="49"/>
      <c r="Q153" s="49"/>
      <c r="R153" s="49"/>
      <c r="S153" s="49"/>
      <c r="T153" s="49"/>
      <c r="U153" s="49"/>
      <c r="V153" s="20"/>
      <c r="W153" s="49"/>
      <c r="Y153" t="e">
        <f>טבלה2[[#This Row],[ש"ש
ערכים 1-45]]/טבלה2[[#This Row],[בסיס משרה
בחירה מרשימה]]</f>
        <v>#DIV/0!</v>
      </c>
      <c r="Z153" t="e">
        <f>IF(AND((Y153&gt;=0.79),טבלה2[[#This Row],[גננת/ מורה אם 
(כן/ לא)]]="כן",LEFT(טבלה2[[#This Row],[תפקיד
בחירה מרשימה]],1) &lt;&gt; "ע"),0.1,0)</f>
        <v>#DIV/0!</v>
      </c>
    </row>
    <row r="154" spans="1:26" x14ac:dyDescent="0.2">
      <c r="A154" s="19"/>
      <c r="B154" s="20"/>
      <c r="C154" s="22"/>
      <c r="D154" s="20"/>
      <c r="E154" s="20"/>
      <c r="F154" s="20"/>
      <c r="G154" s="20"/>
      <c r="H154" s="20"/>
      <c r="I154" s="49"/>
      <c r="J154" s="49"/>
      <c r="K154" s="49"/>
      <c r="L154" s="49"/>
      <c r="M154" s="51" t="str">
        <f t="shared" si="4"/>
        <v/>
      </c>
      <c r="N154" s="49"/>
      <c r="O154" s="49"/>
      <c r="P154" s="49"/>
      <c r="Q154" s="49"/>
      <c r="R154" s="49"/>
      <c r="S154" s="49"/>
      <c r="T154" s="49"/>
      <c r="U154" s="49"/>
      <c r="V154" s="20"/>
      <c r="W154" s="49"/>
      <c r="Y154" t="e">
        <f>טבלה2[[#This Row],[ש"ש
ערכים 1-45]]/טבלה2[[#This Row],[בסיס משרה
בחירה מרשימה]]</f>
        <v>#DIV/0!</v>
      </c>
      <c r="Z154" t="e">
        <f>IF(AND((Y154&gt;=0.79),טבלה2[[#This Row],[גננת/ מורה אם 
(כן/ לא)]]="כן",LEFT(טבלה2[[#This Row],[תפקיד
בחירה מרשימה]],1) &lt;&gt; "ע"),0.1,0)</f>
        <v>#DIV/0!</v>
      </c>
    </row>
    <row r="155" spans="1:26" x14ac:dyDescent="0.2">
      <c r="A155" s="19"/>
      <c r="B155" s="20"/>
      <c r="C155" s="22"/>
      <c r="D155" s="20"/>
      <c r="E155" s="20"/>
      <c r="F155" s="20"/>
      <c r="G155" s="20"/>
      <c r="H155" s="20"/>
      <c r="I155" s="49"/>
      <c r="J155" s="49"/>
      <c r="K155" s="49"/>
      <c r="L155" s="49"/>
      <c r="M155" s="51" t="str">
        <f t="shared" si="4"/>
        <v/>
      </c>
      <c r="N155" s="49"/>
      <c r="O155" s="49"/>
      <c r="P155" s="49"/>
      <c r="Q155" s="49"/>
      <c r="R155" s="49"/>
      <c r="S155" s="49"/>
      <c r="T155" s="49"/>
      <c r="U155" s="49"/>
      <c r="V155" s="20"/>
      <c r="W155" s="49"/>
      <c r="Y155" t="e">
        <f>טבלה2[[#This Row],[ש"ש
ערכים 1-45]]/טבלה2[[#This Row],[בסיס משרה
בחירה מרשימה]]</f>
        <v>#DIV/0!</v>
      </c>
      <c r="Z155" t="e">
        <f>IF(AND((Y155&gt;=0.79),טבלה2[[#This Row],[גננת/ מורה אם 
(כן/ לא)]]="כן",LEFT(טבלה2[[#This Row],[תפקיד
בחירה מרשימה]],1) &lt;&gt; "ע"),0.1,0)</f>
        <v>#DIV/0!</v>
      </c>
    </row>
    <row r="156" spans="1:26" x14ac:dyDescent="0.2">
      <c r="A156" s="19"/>
      <c r="B156" s="20"/>
      <c r="C156" s="22"/>
      <c r="D156" s="20"/>
      <c r="E156" s="20"/>
      <c r="F156" s="20"/>
      <c r="G156" s="20"/>
      <c r="H156" s="20"/>
      <c r="I156" s="49"/>
      <c r="J156" s="49"/>
      <c r="K156" s="49"/>
      <c r="L156" s="49"/>
      <c r="M156" s="51" t="str">
        <f t="shared" si="4"/>
        <v/>
      </c>
      <c r="N156" s="49"/>
      <c r="O156" s="49"/>
      <c r="P156" s="49"/>
      <c r="Q156" s="49"/>
      <c r="R156" s="49"/>
      <c r="S156" s="49"/>
      <c r="T156" s="49"/>
      <c r="U156" s="49"/>
      <c r="V156" s="20"/>
      <c r="W156" s="49"/>
      <c r="Y156" t="e">
        <f>טבלה2[[#This Row],[ש"ש
ערכים 1-45]]/טבלה2[[#This Row],[בסיס משרה
בחירה מרשימה]]</f>
        <v>#DIV/0!</v>
      </c>
      <c r="Z156" t="e">
        <f>IF(AND((Y156&gt;=0.79),טבלה2[[#This Row],[גננת/ מורה אם 
(כן/ לא)]]="כן",LEFT(טבלה2[[#This Row],[תפקיד
בחירה מרשימה]],1) &lt;&gt; "ע"),0.1,0)</f>
        <v>#DIV/0!</v>
      </c>
    </row>
    <row r="157" spans="1:26" x14ac:dyDescent="0.2">
      <c r="A157" s="19"/>
      <c r="B157" s="20"/>
      <c r="C157" s="22"/>
      <c r="D157" s="20"/>
      <c r="E157" s="20"/>
      <c r="F157" s="20"/>
      <c r="G157" s="20"/>
      <c r="H157" s="20"/>
      <c r="I157" s="49"/>
      <c r="J157" s="49"/>
      <c r="K157" s="49"/>
      <c r="L157" s="49"/>
      <c r="M157" s="51" t="str">
        <f t="shared" si="4"/>
        <v/>
      </c>
      <c r="N157" s="49"/>
      <c r="O157" s="49"/>
      <c r="P157" s="49"/>
      <c r="Q157" s="49"/>
      <c r="R157" s="49"/>
      <c r="S157" s="49"/>
      <c r="T157" s="49"/>
      <c r="U157" s="49"/>
      <c r="V157" s="20"/>
      <c r="W157" s="49"/>
      <c r="Y157" t="e">
        <f>טבלה2[[#This Row],[ש"ש
ערכים 1-45]]/טבלה2[[#This Row],[בסיס משרה
בחירה מרשימה]]</f>
        <v>#DIV/0!</v>
      </c>
      <c r="Z157" t="e">
        <f>IF(AND((Y157&gt;=0.79),טבלה2[[#This Row],[גננת/ מורה אם 
(כן/ לא)]]="כן",LEFT(טבלה2[[#This Row],[תפקיד
בחירה מרשימה]],1) &lt;&gt; "ע"),0.1,0)</f>
        <v>#DIV/0!</v>
      </c>
    </row>
    <row r="158" spans="1:26" x14ac:dyDescent="0.2">
      <c r="A158" s="19"/>
      <c r="B158" s="20"/>
      <c r="C158" s="22"/>
      <c r="D158" s="20"/>
      <c r="E158" s="20"/>
      <c r="F158" s="20"/>
      <c r="G158" s="20"/>
      <c r="H158" s="20"/>
      <c r="I158" s="49"/>
      <c r="J158" s="49"/>
      <c r="K158" s="49"/>
      <c r="L158" s="49"/>
      <c r="M158" s="51" t="str">
        <f t="shared" si="4"/>
        <v/>
      </c>
      <c r="N158" s="49"/>
      <c r="O158" s="49"/>
      <c r="P158" s="49"/>
      <c r="Q158" s="49"/>
      <c r="R158" s="49"/>
      <c r="S158" s="49"/>
      <c r="T158" s="49"/>
      <c r="U158" s="49"/>
      <c r="V158" s="20"/>
      <c r="W158" s="49"/>
      <c r="Y158" t="e">
        <f>טבלה2[[#This Row],[ש"ש
ערכים 1-45]]/טבלה2[[#This Row],[בסיס משרה
בחירה מרשימה]]</f>
        <v>#DIV/0!</v>
      </c>
      <c r="Z158" t="e">
        <f>IF(AND((Y158&gt;=0.79),טבלה2[[#This Row],[גננת/ מורה אם 
(כן/ לא)]]="כן",LEFT(טבלה2[[#This Row],[תפקיד
בחירה מרשימה]],1) &lt;&gt; "ע"),0.1,0)</f>
        <v>#DIV/0!</v>
      </c>
    </row>
    <row r="159" spans="1:26" x14ac:dyDescent="0.2">
      <c r="A159" s="19"/>
      <c r="B159" s="20"/>
      <c r="C159" s="22"/>
      <c r="D159" s="20"/>
      <c r="E159" s="20"/>
      <c r="F159" s="20"/>
      <c r="G159" s="20"/>
      <c r="H159" s="20"/>
      <c r="I159" s="49"/>
      <c r="J159" s="49"/>
      <c r="K159" s="49"/>
      <c r="L159" s="49"/>
      <c r="M159" s="51" t="str">
        <f t="shared" si="4"/>
        <v/>
      </c>
      <c r="N159" s="49"/>
      <c r="O159" s="49"/>
      <c r="P159" s="49"/>
      <c r="Q159" s="49"/>
      <c r="R159" s="49"/>
      <c r="S159" s="49"/>
      <c r="T159" s="49"/>
      <c r="U159" s="49"/>
      <c r="V159" s="20"/>
      <c r="W159" s="49"/>
      <c r="Y159" t="e">
        <f>טבלה2[[#This Row],[ש"ש
ערכים 1-45]]/טבלה2[[#This Row],[בסיס משרה
בחירה מרשימה]]</f>
        <v>#DIV/0!</v>
      </c>
      <c r="Z159" t="e">
        <f>IF(AND((Y159&gt;=0.79),טבלה2[[#This Row],[גננת/ מורה אם 
(כן/ לא)]]="כן",LEFT(טבלה2[[#This Row],[תפקיד
בחירה מרשימה]],1) &lt;&gt; "ע"),0.1,0)</f>
        <v>#DIV/0!</v>
      </c>
    </row>
    <row r="160" spans="1:26" x14ac:dyDescent="0.2">
      <c r="A160" s="19"/>
      <c r="B160" s="20"/>
      <c r="C160" s="22"/>
      <c r="D160" s="20"/>
      <c r="E160" s="20"/>
      <c r="F160" s="20"/>
      <c r="G160" s="20"/>
      <c r="H160" s="20"/>
      <c r="I160" s="49"/>
      <c r="J160" s="49"/>
      <c r="K160" s="49"/>
      <c r="L160" s="49"/>
      <c r="M160" s="51" t="str">
        <f t="shared" si="4"/>
        <v/>
      </c>
      <c r="N160" s="49"/>
      <c r="O160" s="49"/>
      <c r="P160" s="49"/>
      <c r="Q160" s="49"/>
      <c r="R160" s="49"/>
      <c r="S160" s="49"/>
      <c r="T160" s="49"/>
      <c r="U160" s="49"/>
      <c r="V160" s="20"/>
      <c r="W160" s="49"/>
      <c r="Y160" t="e">
        <f>טבלה2[[#This Row],[ש"ש
ערכים 1-45]]/טבלה2[[#This Row],[בסיס משרה
בחירה מרשימה]]</f>
        <v>#DIV/0!</v>
      </c>
      <c r="Z160" t="e">
        <f>IF(AND((Y160&gt;=0.79),טבלה2[[#This Row],[גננת/ מורה אם 
(כן/ לא)]]="כן",LEFT(טבלה2[[#This Row],[תפקיד
בחירה מרשימה]],1) &lt;&gt; "ע"),0.1,0)</f>
        <v>#DIV/0!</v>
      </c>
    </row>
    <row r="161" spans="1:26" x14ac:dyDescent="0.2">
      <c r="A161" s="19"/>
      <c r="B161" s="20"/>
      <c r="C161" s="22"/>
      <c r="D161" s="20"/>
      <c r="E161" s="20"/>
      <c r="F161" s="20"/>
      <c r="G161" s="20"/>
      <c r="H161" s="20"/>
      <c r="I161" s="49"/>
      <c r="J161" s="49"/>
      <c r="K161" s="49"/>
      <c r="L161" s="49"/>
      <c r="M161" s="51" t="str">
        <f t="shared" si="4"/>
        <v/>
      </c>
      <c r="N161" s="49"/>
      <c r="O161" s="49"/>
      <c r="P161" s="49"/>
      <c r="Q161" s="49"/>
      <c r="R161" s="49"/>
      <c r="S161" s="49"/>
      <c r="T161" s="49"/>
      <c r="U161" s="49"/>
      <c r="V161" s="20"/>
      <c r="W161" s="49"/>
      <c r="Y161" t="e">
        <f>טבלה2[[#This Row],[ש"ש
ערכים 1-45]]/טבלה2[[#This Row],[בסיס משרה
בחירה מרשימה]]</f>
        <v>#DIV/0!</v>
      </c>
      <c r="Z161" t="e">
        <f>IF(AND((Y161&gt;=0.79),טבלה2[[#This Row],[גננת/ מורה אם 
(כן/ לא)]]="כן",LEFT(טבלה2[[#This Row],[תפקיד
בחירה מרשימה]],1) &lt;&gt; "ע"),0.1,0)</f>
        <v>#DIV/0!</v>
      </c>
    </row>
    <row r="162" spans="1:26" x14ac:dyDescent="0.2">
      <c r="A162" s="19"/>
      <c r="B162" s="20"/>
      <c r="C162" s="22"/>
      <c r="D162" s="20"/>
      <c r="E162" s="20"/>
      <c r="F162" s="20"/>
      <c r="G162" s="20"/>
      <c r="H162" s="20"/>
      <c r="I162" s="49"/>
      <c r="J162" s="49"/>
      <c r="K162" s="49"/>
      <c r="L162" s="49"/>
      <c r="M162" s="51" t="str">
        <f t="shared" si="4"/>
        <v/>
      </c>
      <c r="N162" s="49"/>
      <c r="O162" s="49"/>
      <c r="P162" s="49"/>
      <c r="Q162" s="49"/>
      <c r="R162" s="49"/>
      <c r="S162" s="49"/>
      <c r="T162" s="49"/>
      <c r="U162" s="49"/>
      <c r="V162" s="20"/>
      <c r="W162" s="49"/>
      <c r="Y162" t="e">
        <f>טבלה2[[#This Row],[ש"ש
ערכים 1-45]]/טבלה2[[#This Row],[בסיס משרה
בחירה מרשימה]]</f>
        <v>#DIV/0!</v>
      </c>
      <c r="Z162" t="e">
        <f>IF(AND((Y162&gt;=0.79),טבלה2[[#This Row],[גננת/ מורה אם 
(כן/ לא)]]="כן",LEFT(טבלה2[[#This Row],[תפקיד
בחירה מרשימה]],1) &lt;&gt; "ע"),0.1,0)</f>
        <v>#DIV/0!</v>
      </c>
    </row>
    <row r="163" spans="1:26" x14ac:dyDescent="0.2">
      <c r="A163" s="19"/>
      <c r="B163" s="20"/>
      <c r="C163" s="22"/>
      <c r="D163" s="20"/>
      <c r="E163" s="20"/>
      <c r="F163" s="20"/>
      <c r="G163" s="20"/>
      <c r="H163" s="20"/>
      <c r="I163" s="49"/>
      <c r="J163" s="49"/>
      <c r="K163" s="49"/>
      <c r="L163" s="49"/>
      <c r="M163" s="51" t="str">
        <f t="shared" ref="M163:M194" si="5">IF(ISNUMBER(Y163),MIN(1.4,Y163)+IF(ISNUMBER(Z163),Z163,0),"")</f>
        <v/>
      </c>
      <c r="N163" s="49"/>
      <c r="O163" s="49"/>
      <c r="P163" s="49"/>
      <c r="Q163" s="49"/>
      <c r="R163" s="49"/>
      <c r="S163" s="49"/>
      <c r="T163" s="49"/>
      <c r="U163" s="49"/>
      <c r="V163" s="20"/>
      <c r="W163" s="49"/>
      <c r="Y163" t="e">
        <f>טבלה2[[#This Row],[ש"ש
ערכים 1-45]]/טבלה2[[#This Row],[בסיס משרה
בחירה מרשימה]]</f>
        <v>#DIV/0!</v>
      </c>
      <c r="Z163" t="e">
        <f>IF(AND((Y163&gt;=0.79),טבלה2[[#This Row],[גננת/ מורה אם 
(כן/ לא)]]="כן",LEFT(טבלה2[[#This Row],[תפקיד
בחירה מרשימה]],1) &lt;&gt; "ע"),0.1,0)</f>
        <v>#DIV/0!</v>
      </c>
    </row>
    <row r="164" spans="1:26" x14ac:dyDescent="0.2">
      <c r="A164" s="19"/>
      <c r="B164" s="20"/>
      <c r="C164" s="22"/>
      <c r="D164" s="20"/>
      <c r="E164" s="20"/>
      <c r="F164" s="20"/>
      <c r="G164" s="20"/>
      <c r="H164" s="20"/>
      <c r="I164" s="49"/>
      <c r="J164" s="49"/>
      <c r="K164" s="49"/>
      <c r="L164" s="49"/>
      <c r="M164" s="51" t="str">
        <f t="shared" si="5"/>
        <v/>
      </c>
      <c r="N164" s="49"/>
      <c r="O164" s="49"/>
      <c r="P164" s="49"/>
      <c r="Q164" s="49"/>
      <c r="R164" s="49"/>
      <c r="S164" s="49"/>
      <c r="T164" s="49"/>
      <c r="U164" s="49"/>
      <c r="V164" s="20"/>
      <c r="W164" s="49"/>
      <c r="Y164" t="e">
        <f>טבלה2[[#This Row],[ש"ש
ערכים 1-45]]/טבלה2[[#This Row],[בסיס משרה
בחירה מרשימה]]</f>
        <v>#DIV/0!</v>
      </c>
      <c r="Z164" t="e">
        <f>IF(AND((Y164&gt;=0.79),טבלה2[[#This Row],[גננת/ מורה אם 
(כן/ לא)]]="כן",LEFT(טבלה2[[#This Row],[תפקיד
בחירה מרשימה]],1) &lt;&gt; "ע"),0.1,0)</f>
        <v>#DIV/0!</v>
      </c>
    </row>
    <row r="165" spans="1:26" x14ac:dyDescent="0.2">
      <c r="A165" s="19"/>
      <c r="B165" s="20"/>
      <c r="C165" s="22"/>
      <c r="D165" s="20"/>
      <c r="E165" s="20"/>
      <c r="F165" s="20"/>
      <c r="G165" s="20"/>
      <c r="H165" s="20"/>
      <c r="I165" s="49"/>
      <c r="J165" s="49"/>
      <c r="K165" s="49"/>
      <c r="L165" s="49"/>
      <c r="M165" s="51" t="str">
        <f t="shared" si="5"/>
        <v/>
      </c>
      <c r="N165" s="49"/>
      <c r="O165" s="49"/>
      <c r="P165" s="49"/>
      <c r="Q165" s="49"/>
      <c r="R165" s="49"/>
      <c r="S165" s="49"/>
      <c r="T165" s="49"/>
      <c r="U165" s="49"/>
      <c r="V165" s="20"/>
      <c r="W165" s="49"/>
      <c r="Y165" t="e">
        <f>טבלה2[[#This Row],[ש"ש
ערכים 1-45]]/טבלה2[[#This Row],[בסיס משרה
בחירה מרשימה]]</f>
        <v>#DIV/0!</v>
      </c>
      <c r="Z165" t="e">
        <f>IF(AND((Y165&gt;=0.79),טבלה2[[#This Row],[גננת/ מורה אם 
(כן/ לא)]]="כן",LEFT(טבלה2[[#This Row],[תפקיד
בחירה מרשימה]],1) &lt;&gt; "ע"),0.1,0)</f>
        <v>#DIV/0!</v>
      </c>
    </row>
    <row r="166" spans="1:26" x14ac:dyDescent="0.2">
      <c r="A166" s="19"/>
      <c r="B166" s="20"/>
      <c r="C166" s="22"/>
      <c r="D166" s="20"/>
      <c r="E166" s="20"/>
      <c r="F166" s="20"/>
      <c r="G166" s="20"/>
      <c r="H166" s="20"/>
      <c r="I166" s="49"/>
      <c r="J166" s="49"/>
      <c r="K166" s="49"/>
      <c r="L166" s="49"/>
      <c r="M166" s="51" t="str">
        <f t="shared" si="5"/>
        <v/>
      </c>
      <c r="N166" s="49"/>
      <c r="O166" s="49"/>
      <c r="P166" s="49"/>
      <c r="Q166" s="49"/>
      <c r="R166" s="49"/>
      <c r="S166" s="49"/>
      <c r="T166" s="49"/>
      <c r="U166" s="49"/>
      <c r="V166" s="20"/>
      <c r="W166" s="49"/>
      <c r="Y166" t="e">
        <f>טבלה2[[#This Row],[ש"ש
ערכים 1-45]]/טבלה2[[#This Row],[בסיס משרה
בחירה מרשימה]]</f>
        <v>#DIV/0!</v>
      </c>
      <c r="Z166" t="e">
        <f>IF(AND((Y166&gt;=0.79),טבלה2[[#This Row],[גננת/ מורה אם 
(כן/ לא)]]="כן",LEFT(טבלה2[[#This Row],[תפקיד
בחירה מרשימה]],1) &lt;&gt; "ע"),0.1,0)</f>
        <v>#DIV/0!</v>
      </c>
    </row>
    <row r="167" spans="1:26" x14ac:dyDescent="0.2">
      <c r="A167" s="19"/>
      <c r="B167" s="20"/>
      <c r="C167" s="22"/>
      <c r="D167" s="20"/>
      <c r="E167" s="20"/>
      <c r="F167" s="20"/>
      <c r="G167" s="20"/>
      <c r="H167" s="20"/>
      <c r="I167" s="49"/>
      <c r="J167" s="49"/>
      <c r="K167" s="49"/>
      <c r="L167" s="49"/>
      <c r="M167" s="51" t="str">
        <f t="shared" si="5"/>
        <v/>
      </c>
      <c r="N167" s="49"/>
      <c r="O167" s="49"/>
      <c r="P167" s="49"/>
      <c r="Q167" s="49"/>
      <c r="R167" s="49"/>
      <c r="S167" s="49"/>
      <c r="T167" s="49"/>
      <c r="U167" s="49"/>
      <c r="V167" s="20"/>
      <c r="W167" s="49"/>
      <c r="Y167" t="e">
        <f>טבלה2[[#This Row],[ש"ש
ערכים 1-45]]/טבלה2[[#This Row],[בסיס משרה
בחירה מרשימה]]</f>
        <v>#DIV/0!</v>
      </c>
      <c r="Z167" t="e">
        <f>IF(AND((Y167&gt;=0.79),טבלה2[[#This Row],[גננת/ מורה אם 
(כן/ לא)]]="כן",LEFT(טבלה2[[#This Row],[תפקיד
בחירה מרשימה]],1) &lt;&gt; "ע"),0.1,0)</f>
        <v>#DIV/0!</v>
      </c>
    </row>
    <row r="168" spans="1:26" x14ac:dyDescent="0.2">
      <c r="A168" s="19"/>
      <c r="B168" s="20"/>
      <c r="C168" s="22"/>
      <c r="D168" s="20"/>
      <c r="E168" s="20"/>
      <c r="F168" s="20"/>
      <c r="G168" s="20"/>
      <c r="H168" s="20"/>
      <c r="I168" s="49"/>
      <c r="J168" s="49"/>
      <c r="K168" s="49"/>
      <c r="L168" s="49"/>
      <c r="M168" s="51" t="str">
        <f t="shared" si="5"/>
        <v/>
      </c>
      <c r="N168" s="49"/>
      <c r="O168" s="49"/>
      <c r="P168" s="49"/>
      <c r="Q168" s="49"/>
      <c r="R168" s="49"/>
      <c r="S168" s="49"/>
      <c r="T168" s="49"/>
      <c r="U168" s="49"/>
      <c r="V168" s="20"/>
      <c r="W168" s="49"/>
      <c r="Y168" t="e">
        <f>טבלה2[[#This Row],[ש"ש
ערכים 1-45]]/טבלה2[[#This Row],[בסיס משרה
בחירה מרשימה]]</f>
        <v>#DIV/0!</v>
      </c>
      <c r="Z168" t="e">
        <f>IF(AND((Y168&gt;=0.79),טבלה2[[#This Row],[גננת/ מורה אם 
(כן/ לא)]]="כן",LEFT(טבלה2[[#This Row],[תפקיד
בחירה מרשימה]],1) &lt;&gt; "ע"),0.1,0)</f>
        <v>#DIV/0!</v>
      </c>
    </row>
    <row r="169" spans="1:26" x14ac:dyDescent="0.2">
      <c r="A169" s="19"/>
      <c r="B169" s="20"/>
      <c r="C169" s="22"/>
      <c r="D169" s="20"/>
      <c r="E169" s="20"/>
      <c r="F169" s="20"/>
      <c r="G169" s="20"/>
      <c r="H169" s="20"/>
      <c r="I169" s="49"/>
      <c r="J169" s="49"/>
      <c r="K169" s="49"/>
      <c r="L169" s="49"/>
      <c r="M169" s="51" t="str">
        <f t="shared" si="5"/>
        <v/>
      </c>
      <c r="N169" s="49"/>
      <c r="O169" s="49"/>
      <c r="P169" s="49"/>
      <c r="Q169" s="49"/>
      <c r="R169" s="49"/>
      <c r="S169" s="49"/>
      <c r="T169" s="49"/>
      <c r="U169" s="49"/>
      <c r="V169" s="20"/>
      <c r="W169" s="49"/>
      <c r="Y169" t="e">
        <f>טבלה2[[#This Row],[ש"ש
ערכים 1-45]]/טבלה2[[#This Row],[בסיס משרה
בחירה מרשימה]]</f>
        <v>#DIV/0!</v>
      </c>
      <c r="Z169" t="e">
        <f>IF(AND((Y169&gt;=0.79),טבלה2[[#This Row],[גננת/ מורה אם 
(כן/ לא)]]="כן",LEFT(טבלה2[[#This Row],[תפקיד
בחירה מרשימה]],1) &lt;&gt; "ע"),0.1,0)</f>
        <v>#DIV/0!</v>
      </c>
    </row>
    <row r="170" spans="1:26" x14ac:dyDescent="0.2">
      <c r="A170" s="19"/>
      <c r="B170" s="20"/>
      <c r="C170" s="22"/>
      <c r="D170" s="20"/>
      <c r="E170" s="20"/>
      <c r="F170" s="20"/>
      <c r="G170" s="20"/>
      <c r="H170" s="20"/>
      <c r="I170" s="49"/>
      <c r="J170" s="49"/>
      <c r="K170" s="49"/>
      <c r="L170" s="49"/>
      <c r="M170" s="51" t="str">
        <f t="shared" si="5"/>
        <v/>
      </c>
      <c r="N170" s="49"/>
      <c r="O170" s="49"/>
      <c r="P170" s="49"/>
      <c r="Q170" s="49"/>
      <c r="R170" s="49"/>
      <c r="S170" s="49"/>
      <c r="T170" s="49"/>
      <c r="U170" s="49"/>
      <c r="V170" s="20"/>
      <c r="W170" s="49"/>
      <c r="Y170" t="e">
        <f>טבלה2[[#This Row],[ש"ש
ערכים 1-45]]/טבלה2[[#This Row],[בסיס משרה
בחירה מרשימה]]</f>
        <v>#DIV/0!</v>
      </c>
      <c r="Z170" t="e">
        <f>IF(AND((Y170&gt;=0.79),טבלה2[[#This Row],[גננת/ מורה אם 
(כן/ לא)]]="כן",LEFT(טבלה2[[#This Row],[תפקיד
בחירה מרשימה]],1) &lt;&gt; "ע"),0.1,0)</f>
        <v>#DIV/0!</v>
      </c>
    </row>
    <row r="171" spans="1:26" x14ac:dyDescent="0.2">
      <c r="A171" s="19"/>
      <c r="B171" s="20"/>
      <c r="C171" s="22"/>
      <c r="D171" s="20"/>
      <c r="E171" s="20"/>
      <c r="F171" s="20"/>
      <c r="G171" s="20"/>
      <c r="H171" s="20"/>
      <c r="I171" s="49"/>
      <c r="J171" s="49"/>
      <c r="K171" s="49"/>
      <c r="L171" s="49"/>
      <c r="M171" s="51" t="str">
        <f t="shared" si="5"/>
        <v/>
      </c>
      <c r="N171" s="49"/>
      <c r="O171" s="49"/>
      <c r="P171" s="49"/>
      <c r="Q171" s="49"/>
      <c r="R171" s="49"/>
      <c r="S171" s="49"/>
      <c r="T171" s="49"/>
      <c r="U171" s="49"/>
      <c r="V171" s="20"/>
      <c r="W171" s="49"/>
      <c r="Y171" t="e">
        <f>טבלה2[[#This Row],[ש"ש
ערכים 1-45]]/טבלה2[[#This Row],[בסיס משרה
בחירה מרשימה]]</f>
        <v>#DIV/0!</v>
      </c>
      <c r="Z171" t="e">
        <f>IF(AND((Y171&gt;=0.79),טבלה2[[#This Row],[גננת/ מורה אם 
(כן/ לא)]]="כן",LEFT(טבלה2[[#This Row],[תפקיד
בחירה מרשימה]],1) &lt;&gt; "ע"),0.1,0)</f>
        <v>#DIV/0!</v>
      </c>
    </row>
    <row r="172" spans="1:26" x14ac:dyDescent="0.2">
      <c r="A172" s="19"/>
      <c r="B172" s="20"/>
      <c r="C172" s="22"/>
      <c r="D172" s="20"/>
      <c r="E172" s="20"/>
      <c r="F172" s="20"/>
      <c r="G172" s="20"/>
      <c r="H172" s="20"/>
      <c r="I172" s="49"/>
      <c r="J172" s="49"/>
      <c r="K172" s="49"/>
      <c r="L172" s="49"/>
      <c r="M172" s="51" t="str">
        <f t="shared" si="5"/>
        <v/>
      </c>
      <c r="N172" s="49"/>
      <c r="O172" s="49"/>
      <c r="P172" s="49"/>
      <c r="Q172" s="49"/>
      <c r="R172" s="49"/>
      <c r="S172" s="49"/>
      <c r="T172" s="49"/>
      <c r="U172" s="49"/>
      <c r="V172" s="20"/>
      <c r="W172" s="49"/>
      <c r="Y172" t="e">
        <f>טבלה2[[#This Row],[ש"ש
ערכים 1-45]]/טבלה2[[#This Row],[בסיס משרה
בחירה מרשימה]]</f>
        <v>#DIV/0!</v>
      </c>
      <c r="Z172" t="e">
        <f>IF(AND((Y172&gt;=0.79),טבלה2[[#This Row],[גננת/ מורה אם 
(כן/ לא)]]="כן",LEFT(טבלה2[[#This Row],[תפקיד
בחירה מרשימה]],1) &lt;&gt; "ע"),0.1,0)</f>
        <v>#DIV/0!</v>
      </c>
    </row>
    <row r="173" spans="1:26" x14ac:dyDescent="0.2">
      <c r="A173" s="19"/>
      <c r="B173" s="20"/>
      <c r="C173" s="22"/>
      <c r="D173" s="20"/>
      <c r="E173" s="20"/>
      <c r="F173" s="20"/>
      <c r="G173" s="20"/>
      <c r="H173" s="20"/>
      <c r="I173" s="49"/>
      <c r="J173" s="49"/>
      <c r="K173" s="49"/>
      <c r="L173" s="49"/>
      <c r="M173" s="51" t="str">
        <f t="shared" si="5"/>
        <v/>
      </c>
      <c r="N173" s="49"/>
      <c r="O173" s="49"/>
      <c r="P173" s="49"/>
      <c r="Q173" s="49"/>
      <c r="R173" s="49"/>
      <c r="S173" s="49"/>
      <c r="T173" s="49"/>
      <c r="U173" s="49"/>
      <c r="V173" s="20"/>
      <c r="W173" s="49"/>
      <c r="Y173" t="e">
        <f>טבלה2[[#This Row],[ש"ש
ערכים 1-45]]/טבלה2[[#This Row],[בסיס משרה
בחירה מרשימה]]</f>
        <v>#DIV/0!</v>
      </c>
      <c r="Z173" t="e">
        <f>IF(AND((Y173&gt;=0.79),טבלה2[[#This Row],[גננת/ מורה אם 
(כן/ לא)]]="כן",LEFT(טבלה2[[#This Row],[תפקיד
בחירה מרשימה]],1) &lt;&gt; "ע"),0.1,0)</f>
        <v>#DIV/0!</v>
      </c>
    </row>
    <row r="174" spans="1:26" x14ac:dyDescent="0.2">
      <c r="A174" s="19"/>
      <c r="B174" s="20"/>
      <c r="C174" s="22"/>
      <c r="D174" s="20"/>
      <c r="E174" s="20"/>
      <c r="F174" s="20"/>
      <c r="G174" s="20"/>
      <c r="H174" s="20"/>
      <c r="I174" s="49"/>
      <c r="J174" s="49"/>
      <c r="K174" s="49"/>
      <c r="L174" s="49"/>
      <c r="M174" s="51" t="str">
        <f t="shared" si="5"/>
        <v/>
      </c>
      <c r="N174" s="49"/>
      <c r="O174" s="49"/>
      <c r="P174" s="49"/>
      <c r="Q174" s="49"/>
      <c r="R174" s="49"/>
      <c r="S174" s="49"/>
      <c r="T174" s="49"/>
      <c r="U174" s="49"/>
      <c r="V174" s="20"/>
      <c r="W174" s="49"/>
      <c r="Y174" t="e">
        <f>טבלה2[[#This Row],[ש"ש
ערכים 1-45]]/טבלה2[[#This Row],[בסיס משרה
בחירה מרשימה]]</f>
        <v>#DIV/0!</v>
      </c>
      <c r="Z174" t="e">
        <f>IF(AND((Y174&gt;=0.79),טבלה2[[#This Row],[גננת/ מורה אם 
(כן/ לא)]]="כן",LEFT(טבלה2[[#This Row],[תפקיד
בחירה מרשימה]],1) &lt;&gt; "ע"),0.1,0)</f>
        <v>#DIV/0!</v>
      </c>
    </row>
    <row r="175" spans="1:26" x14ac:dyDescent="0.2">
      <c r="A175" s="19"/>
      <c r="B175" s="20"/>
      <c r="C175" s="22"/>
      <c r="D175" s="20"/>
      <c r="E175" s="20"/>
      <c r="F175" s="20"/>
      <c r="G175" s="20"/>
      <c r="H175" s="20"/>
      <c r="I175" s="49"/>
      <c r="J175" s="49"/>
      <c r="K175" s="49"/>
      <c r="L175" s="49"/>
      <c r="M175" s="51" t="str">
        <f t="shared" si="5"/>
        <v/>
      </c>
      <c r="N175" s="49"/>
      <c r="O175" s="49"/>
      <c r="P175" s="49"/>
      <c r="Q175" s="49"/>
      <c r="R175" s="49"/>
      <c r="S175" s="49"/>
      <c r="T175" s="49"/>
      <c r="U175" s="49"/>
      <c r="V175" s="20"/>
      <c r="W175" s="49"/>
      <c r="Y175" t="e">
        <f>טבלה2[[#This Row],[ש"ש
ערכים 1-45]]/טבלה2[[#This Row],[בסיס משרה
בחירה מרשימה]]</f>
        <v>#DIV/0!</v>
      </c>
      <c r="Z175" t="e">
        <f>IF(AND((Y175&gt;=0.79),טבלה2[[#This Row],[גננת/ מורה אם 
(כן/ לא)]]="כן",LEFT(טבלה2[[#This Row],[תפקיד
בחירה מרשימה]],1) &lt;&gt; "ע"),0.1,0)</f>
        <v>#DIV/0!</v>
      </c>
    </row>
    <row r="176" spans="1:26" x14ac:dyDescent="0.2">
      <c r="A176" s="19"/>
      <c r="B176" s="20"/>
      <c r="C176" s="22"/>
      <c r="D176" s="20"/>
      <c r="E176" s="20"/>
      <c r="F176" s="20"/>
      <c r="G176" s="20"/>
      <c r="H176" s="20"/>
      <c r="I176" s="49"/>
      <c r="J176" s="49"/>
      <c r="K176" s="49"/>
      <c r="L176" s="49"/>
      <c r="M176" s="51" t="str">
        <f t="shared" si="5"/>
        <v/>
      </c>
      <c r="N176" s="49"/>
      <c r="O176" s="49"/>
      <c r="P176" s="49"/>
      <c r="Q176" s="49"/>
      <c r="R176" s="49"/>
      <c r="S176" s="49"/>
      <c r="T176" s="49"/>
      <c r="U176" s="49"/>
      <c r="V176" s="20"/>
      <c r="W176" s="49"/>
      <c r="Y176" t="e">
        <f>טבלה2[[#This Row],[ש"ש
ערכים 1-45]]/טבלה2[[#This Row],[בסיס משרה
בחירה מרשימה]]</f>
        <v>#DIV/0!</v>
      </c>
      <c r="Z176" t="e">
        <f>IF(AND((Y176&gt;=0.79),טבלה2[[#This Row],[גננת/ מורה אם 
(כן/ לא)]]="כן",LEFT(טבלה2[[#This Row],[תפקיד
בחירה מרשימה]],1) &lt;&gt; "ע"),0.1,0)</f>
        <v>#DIV/0!</v>
      </c>
    </row>
    <row r="177" spans="1:26" x14ac:dyDescent="0.2">
      <c r="A177" s="19"/>
      <c r="B177" s="20"/>
      <c r="C177" s="22"/>
      <c r="D177" s="20"/>
      <c r="E177" s="20"/>
      <c r="F177" s="20"/>
      <c r="G177" s="20"/>
      <c r="H177" s="20"/>
      <c r="I177" s="49"/>
      <c r="J177" s="49"/>
      <c r="K177" s="49"/>
      <c r="L177" s="49"/>
      <c r="M177" s="51" t="str">
        <f t="shared" si="5"/>
        <v/>
      </c>
      <c r="N177" s="49"/>
      <c r="O177" s="49"/>
      <c r="P177" s="49"/>
      <c r="Q177" s="49"/>
      <c r="R177" s="49"/>
      <c r="S177" s="49"/>
      <c r="T177" s="49"/>
      <c r="U177" s="49"/>
      <c r="V177" s="20"/>
      <c r="W177" s="49"/>
      <c r="Y177" t="e">
        <f>טבלה2[[#This Row],[ש"ש
ערכים 1-45]]/טבלה2[[#This Row],[בסיס משרה
בחירה מרשימה]]</f>
        <v>#DIV/0!</v>
      </c>
      <c r="Z177" t="e">
        <f>IF(AND((Y177&gt;=0.79),טבלה2[[#This Row],[גננת/ מורה אם 
(כן/ לא)]]="כן",LEFT(טבלה2[[#This Row],[תפקיד
בחירה מרשימה]],1) &lt;&gt; "ע"),0.1,0)</f>
        <v>#DIV/0!</v>
      </c>
    </row>
    <row r="178" spans="1:26" x14ac:dyDescent="0.2">
      <c r="A178" s="19"/>
      <c r="B178" s="20"/>
      <c r="C178" s="22"/>
      <c r="D178" s="20"/>
      <c r="E178" s="20"/>
      <c r="F178" s="20"/>
      <c r="G178" s="20"/>
      <c r="H178" s="20"/>
      <c r="I178" s="49"/>
      <c r="J178" s="49"/>
      <c r="K178" s="49"/>
      <c r="L178" s="49"/>
      <c r="M178" s="51" t="str">
        <f t="shared" si="5"/>
        <v/>
      </c>
      <c r="N178" s="49"/>
      <c r="O178" s="49"/>
      <c r="P178" s="49"/>
      <c r="Q178" s="49"/>
      <c r="R178" s="49"/>
      <c r="S178" s="49"/>
      <c r="T178" s="49"/>
      <c r="U178" s="49"/>
      <c r="V178" s="20"/>
      <c r="W178" s="49"/>
      <c r="Y178" t="e">
        <f>טבלה2[[#This Row],[ש"ש
ערכים 1-45]]/טבלה2[[#This Row],[בסיס משרה
בחירה מרשימה]]</f>
        <v>#DIV/0!</v>
      </c>
      <c r="Z178" t="e">
        <f>IF(AND((Y178&gt;=0.79),טבלה2[[#This Row],[גננת/ מורה אם 
(כן/ לא)]]="כן",LEFT(טבלה2[[#This Row],[תפקיד
בחירה מרשימה]],1) &lt;&gt; "ע"),0.1,0)</f>
        <v>#DIV/0!</v>
      </c>
    </row>
    <row r="179" spans="1:26" x14ac:dyDescent="0.2">
      <c r="A179" s="19"/>
      <c r="B179" s="20"/>
      <c r="C179" s="22"/>
      <c r="D179" s="20"/>
      <c r="E179" s="20"/>
      <c r="F179" s="20"/>
      <c r="G179" s="20"/>
      <c r="H179" s="20"/>
      <c r="I179" s="49"/>
      <c r="J179" s="49"/>
      <c r="K179" s="49"/>
      <c r="L179" s="49"/>
      <c r="M179" s="51" t="str">
        <f t="shared" si="5"/>
        <v/>
      </c>
      <c r="N179" s="49"/>
      <c r="O179" s="49"/>
      <c r="P179" s="49"/>
      <c r="Q179" s="49"/>
      <c r="R179" s="49"/>
      <c r="S179" s="49"/>
      <c r="T179" s="49"/>
      <c r="U179" s="49"/>
      <c r="V179" s="20"/>
      <c r="W179" s="49"/>
      <c r="Y179" t="e">
        <f>טבלה2[[#This Row],[ש"ש
ערכים 1-45]]/טבלה2[[#This Row],[בסיס משרה
בחירה מרשימה]]</f>
        <v>#DIV/0!</v>
      </c>
      <c r="Z179" t="e">
        <f>IF(AND((Y179&gt;=0.79),טבלה2[[#This Row],[גננת/ מורה אם 
(כן/ לא)]]="כן",LEFT(טבלה2[[#This Row],[תפקיד
בחירה מרשימה]],1) &lt;&gt; "ע"),0.1,0)</f>
        <v>#DIV/0!</v>
      </c>
    </row>
    <row r="180" spans="1:26" x14ac:dyDescent="0.2">
      <c r="A180" s="19"/>
      <c r="B180" s="20"/>
      <c r="C180" s="22"/>
      <c r="D180" s="20"/>
      <c r="E180" s="20"/>
      <c r="F180" s="20"/>
      <c r="G180" s="20"/>
      <c r="H180" s="20"/>
      <c r="I180" s="49"/>
      <c r="J180" s="49"/>
      <c r="K180" s="49"/>
      <c r="L180" s="49"/>
      <c r="M180" s="51" t="str">
        <f t="shared" si="5"/>
        <v/>
      </c>
      <c r="N180" s="49"/>
      <c r="O180" s="49"/>
      <c r="P180" s="49"/>
      <c r="Q180" s="49"/>
      <c r="R180" s="49"/>
      <c r="S180" s="49"/>
      <c r="T180" s="49"/>
      <c r="U180" s="49"/>
      <c r="V180" s="20"/>
      <c r="W180" s="49"/>
      <c r="Y180" t="e">
        <f>טבלה2[[#This Row],[ש"ש
ערכים 1-45]]/טבלה2[[#This Row],[בסיס משרה
בחירה מרשימה]]</f>
        <v>#DIV/0!</v>
      </c>
      <c r="Z180" t="e">
        <f>IF(AND((Y180&gt;=0.79),טבלה2[[#This Row],[גננת/ מורה אם 
(כן/ לא)]]="כן",LEFT(טבלה2[[#This Row],[תפקיד
בחירה מרשימה]],1) &lt;&gt; "ע"),0.1,0)</f>
        <v>#DIV/0!</v>
      </c>
    </row>
    <row r="181" spans="1:26" x14ac:dyDescent="0.2">
      <c r="A181" s="19"/>
      <c r="B181" s="20"/>
      <c r="C181" s="22"/>
      <c r="D181" s="20"/>
      <c r="E181" s="20"/>
      <c r="F181" s="20"/>
      <c r="G181" s="20"/>
      <c r="H181" s="20"/>
      <c r="I181" s="49"/>
      <c r="J181" s="49"/>
      <c r="K181" s="49"/>
      <c r="L181" s="49"/>
      <c r="M181" s="51" t="str">
        <f t="shared" si="5"/>
        <v/>
      </c>
      <c r="N181" s="49"/>
      <c r="O181" s="49"/>
      <c r="P181" s="49"/>
      <c r="Q181" s="49"/>
      <c r="R181" s="49"/>
      <c r="S181" s="49"/>
      <c r="T181" s="49"/>
      <c r="U181" s="49"/>
      <c r="V181" s="20"/>
      <c r="W181" s="49"/>
      <c r="Y181" t="e">
        <f>טבלה2[[#This Row],[ש"ש
ערכים 1-45]]/טבלה2[[#This Row],[בסיס משרה
בחירה מרשימה]]</f>
        <v>#DIV/0!</v>
      </c>
      <c r="Z181" t="e">
        <f>IF(AND((Y181&gt;=0.79),טבלה2[[#This Row],[גננת/ מורה אם 
(כן/ לא)]]="כן",LEFT(טבלה2[[#This Row],[תפקיד
בחירה מרשימה]],1) &lt;&gt; "ע"),0.1,0)</f>
        <v>#DIV/0!</v>
      </c>
    </row>
    <row r="182" spans="1:26" x14ac:dyDescent="0.2">
      <c r="A182" s="19"/>
      <c r="B182" s="20"/>
      <c r="C182" s="22"/>
      <c r="D182" s="20"/>
      <c r="E182" s="20"/>
      <c r="F182" s="20"/>
      <c r="G182" s="20"/>
      <c r="H182" s="20"/>
      <c r="I182" s="49"/>
      <c r="J182" s="49"/>
      <c r="K182" s="49"/>
      <c r="L182" s="49"/>
      <c r="M182" s="51" t="str">
        <f t="shared" si="5"/>
        <v/>
      </c>
      <c r="N182" s="49"/>
      <c r="O182" s="49"/>
      <c r="P182" s="49"/>
      <c r="Q182" s="49"/>
      <c r="R182" s="49"/>
      <c r="S182" s="49"/>
      <c r="T182" s="49"/>
      <c r="U182" s="49"/>
      <c r="V182" s="20"/>
      <c r="W182" s="49"/>
      <c r="Y182" t="e">
        <f>טבלה2[[#This Row],[ש"ש
ערכים 1-45]]/טבלה2[[#This Row],[בסיס משרה
בחירה מרשימה]]</f>
        <v>#DIV/0!</v>
      </c>
      <c r="Z182" t="e">
        <f>IF(AND((Y182&gt;=0.79),טבלה2[[#This Row],[גננת/ מורה אם 
(כן/ לא)]]="כן",LEFT(טבלה2[[#This Row],[תפקיד
בחירה מרשימה]],1) &lt;&gt; "ע"),0.1,0)</f>
        <v>#DIV/0!</v>
      </c>
    </row>
    <row r="183" spans="1:26" x14ac:dyDescent="0.2">
      <c r="A183" s="19"/>
      <c r="B183" s="20"/>
      <c r="C183" s="22"/>
      <c r="D183" s="20"/>
      <c r="E183" s="20"/>
      <c r="F183" s="20"/>
      <c r="G183" s="20"/>
      <c r="H183" s="20"/>
      <c r="I183" s="49"/>
      <c r="J183" s="50"/>
      <c r="K183" s="49"/>
      <c r="L183" s="49"/>
      <c r="M183" s="51" t="str">
        <f t="shared" si="5"/>
        <v/>
      </c>
      <c r="N183" s="49"/>
      <c r="O183" s="49"/>
      <c r="P183" s="49"/>
      <c r="Q183" s="49"/>
      <c r="R183" s="49"/>
      <c r="S183" s="49"/>
      <c r="T183" s="49"/>
      <c r="U183" s="49"/>
      <c r="V183" s="20"/>
      <c r="W183" s="49"/>
      <c r="Y183" t="e">
        <f>טבלה2[[#This Row],[ש"ש
ערכים 1-45]]/טבלה2[[#This Row],[בסיס משרה
בחירה מרשימה]]</f>
        <v>#DIV/0!</v>
      </c>
      <c r="Z183" t="e">
        <f>IF(AND((Y183&gt;=0.79),טבלה2[[#This Row],[גננת/ מורה אם 
(כן/ לא)]]="כן",LEFT(טבלה2[[#This Row],[תפקיד
בחירה מרשימה]],1) &lt;&gt; "ע"),0.1,0)</f>
        <v>#DIV/0!</v>
      </c>
    </row>
    <row r="184" spans="1:26" x14ac:dyDescent="0.2">
      <c r="A184" s="19"/>
      <c r="B184" s="20"/>
      <c r="C184" s="22"/>
      <c r="D184" s="20"/>
      <c r="E184" s="20"/>
      <c r="F184" s="20"/>
      <c r="G184" s="20"/>
      <c r="H184" s="20"/>
      <c r="I184" s="49"/>
      <c r="J184" s="49"/>
      <c r="K184" s="49"/>
      <c r="L184" s="49"/>
      <c r="M184" s="51" t="str">
        <f t="shared" si="5"/>
        <v/>
      </c>
      <c r="N184" s="49"/>
      <c r="O184" s="49"/>
      <c r="P184" s="49"/>
      <c r="Q184" s="49"/>
      <c r="R184" s="49"/>
      <c r="S184" s="49"/>
      <c r="T184" s="49"/>
      <c r="U184" s="49"/>
      <c r="V184" s="20"/>
      <c r="W184" s="49"/>
      <c r="Y184" t="e">
        <f>טבלה2[[#This Row],[ש"ש
ערכים 1-45]]/טבלה2[[#This Row],[בסיס משרה
בחירה מרשימה]]</f>
        <v>#DIV/0!</v>
      </c>
      <c r="Z184" t="e">
        <f>IF(AND((Y184&gt;=0.79),טבלה2[[#This Row],[גננת/ מורה אם 
(כן/ לא)]]="כן",LEFT(טבלה2[[#This Row],[תפקיד
בחירה מרשימה]],1) &lt;&gt; "ע"),0.1,0)</f>
        <v>#DIV/0!</v>
      </c>
    </row>
    <row r="185" spans="1:26" x14ac:dyDescent="0.2">
      <c r="A185" s="19"/>
      <c r="B185" s="20"/>
      <c r="C185" s="22"/>
      <c r="D185" s="20"/>
      <c r="E185" s="20"/>
      <c r="F185" s="20"/>
      <c r="G185" s="20"/>
      <c r="H185" s="20"/>
      <c r="I185" s="49"/>
      <c r="J185" s="49"/>
      <c r="K185" s="49"/>
      <c r="L185" s="49"/>
      <c r="M185" s="51" t="str">
        <f t="shared" si="5"/>
        <v/>
      </c>
      <c r="N185" s="49"/>
      <c r="O185" s="49"/>
      <c r="P185" s="49"/>
      <c r="Q185" s="49"/>
      <c r="R185" s="49"/>
      <c r="S185" s="49"/>
      <c r="T185" s="49"/>
      <c r="U185" s="49"/>
      <c r="V185" s="20"/>
      <c r="W185" s="49"/>
      <c r="Y185" t="e">
        <f>טבלה2[[#This Row],[ש"ש
ערכים 1-45]]/טבלה2[[#This Row],[בסיס משרה
בחירה מרשימה]]</f>
        <v>#DIV/0!</v>
      </c>
      <c r="Z185" t="e">
        <f>IF(AND((Y185&gt;=0.79),טבלה2[[#This Row],[גננת/ מורה אם 
(כן/ לא)]]="כן",LEFT(טבלה2[[#This Row],[תפקיד
בחירה מרשימה]],1) &lt;&gt; "ע"),0.1,0)</f>
        <v>#DIV/0!</v>
      </c>
    </row>
    <row r="186" spans="1:26" x14ac:dyDescent="0.2">
      <c r="A186" s="19"/>
      <c r="B186" s="20"/>
      <c r="C186" s="22"/>
      <c r="D186" s="20"/>
      <c r="E186" s="20"/>
      <c r="F186" s="20"/>
      <c r="G186" s="20"/>
      <c r="H186" s="20"/>
      <c r="I186" s="49"/>
      <c r="J186" s="49"/>
      <c r="K186" s="49"/>
      <c r="L186" s="49"/>
      <c r="M186" s="51" t="str">
        <f t="shared" si="5"/>
        <v/>
      </c>
      <c r="N186" s="49"/>
      <c r="O186" s="49"/>
      <c r="P186" s="49"/>
      <c r="Q186" s="49"/>
      <c r="R186" s="49"/>
      <c r="S186" s="49"/>
      <c r="T186" s="49"/>
      <c r="U186" s="49"/>
      <c r="V186" s="20"/>
      <c r="W186" s="49"/>
      <c r="Y186" t="e">
        <f>טבלה2[[#This Row],[ש"ש
ערכים 1-45]]/טבלה2[[#This Row],[בסיס משרה
בחירה מרשימה]]</f>
        <v>#DIV/0!</v>
      </c>
      <c r="Z186" t="e">
        <f>IF(AND((Y186&gt;=0.79),טבלה2[[#This Row],[גננת/ מורה אם 
(כן/ לא)]]="כן",LEFT(טבלה2[[#This Row],[תפקיד
בחירה מרשימה]],1) &lt;&gt; "ע"),0.1,0)</f>
        <v>#DIV/0!</v>
      </c>
    </row>
    <row r="187" spans="1:26" x14ac:dyDescent="0.2">
      <c r="A187" s="19"/>
      <c r="B187" s="20"/>
      <c r="C187" s="22"/>
      <c r="D187" s="20"/>
      <c r="E187" s="20"/>
      <c r="F187" s="20"/>
      <c r="G187" s="20"/>
      <c r="H187" s="20"/>
      <c r="I187" s="49"/>
      <c r="J187" s="49"/>
      <c r="K187" s="49"/>
      <c r="L187" s="49"/>
      <c r="M187" s="51" t="str">
        <f t="shared" si="5"/>
        <v/>
      </c>
      <c r="N187" s="49"/>
      <c r="O187" s="49"/>
      <c r="P187" s="49"/>
      <c r="Q187" s="49"/>
      <c r="R187" s="49"/>
      <c r="S187" s="49"/>
      <c r="T187" s="49"/>
      <c r="U187" s="49"/>
      <c r="V187" s="20"/>
      <c r="W187" s="49"/>
      <c r="Y187" t="e">
        <f>טבלה2[[#This Row],[ש"ש
ערכים 1-45]]/טבלה2[[#This Row],[בסיס משרה
בחירה מרשימה]]</f>
        <v>#DIV/0!</v>
      </c>
      <c r="Z187" t="e">
        <f>IF(AND((Y187&gt;=0.79),טבלה2[[#This Row],[גננת/ מורה אם 
(כן/ לא)]]="כן",LEFT(טבלה2[[#This Row],[תפקיד
בחירה מרשימה]],1) &lt;&gt; "ע"),0.1,0)</f>
        <v>#DIV/0!</v>
      </c>
    </row>
    <row r="188" spans="1:26" x14ac:dyDescent="0.2">
      <c r="A188" s="19"/>
      <c r="B188" s="20"/>
      <c r="C188" s="22"/>
      <c r="D188" s="20"/>
      <c r="E188" s="20"/>
      <c r="F188" s="20"/>
      <c r="G188" s="20"/>
      <c r="H188" s="20"/>
      <c r="I188" s="49"/>
      <c r="J188" s="49"/>
      <c r="K188" s="49"/>
      <c r="L188" s="49"/>
      <c r="M188" s="51" t="str">
        <f t="shared" si="5"/>
        <v/>
      </c>
      <c r="N188" s="49"/>
      <c r="O188" s="49"/>
      <c r="P188" s="49"/>
      <c r="Q188" s="49"/>
      <c r="R188" s="49"/>
      <c r="S188" s="49"/>
      <c r="T188" s="49"/>
      <c r="U188" s="49"/>
      <c r="V188" s="20"/>
      <c r="W188" s="49"/>
      <c r="Y188" t="e">
        <f>טבלה2[[#This Row],[ש"ש
ערכים 1-45]]/טבלה2[[#This Row],[בסיס משרה
בחירה מרשימה]]</f>
        <v>#DIV/0!</v>
      </c>
      <c r="Z188" t="e">
        <f>IF(AND((Y188&gt;=0.79),טבלה2[[#This Row],[גננת/ מורה אם 
(כן/ לא)]]="כן",LEFT(טבלה2[[#This Row],[תפקיד
בחירה מרשימה]],1) &lt;&gt; "ע"),0.1,0)</f>
        <v>#DIV/0!</v>
      </c>
    </row>
    <row r="189" spans="1:26" x14ac:dyDescent="0.2">
      <c r="A189" s="19"/>
      <c r="B189" s="20"/>
      <c r="C189" s="22"/>
      <c r="D189" s="20"/>
      <c r="E189" s="20"/>
      <c r="F189" s="20"/>
      <c r="G189" s="20"/>
      <c r="H189" s="20"/>
      <c r="I189" s="49"/>
      <c r="J189" s="49"/>
      <c r="K189" s="49"/>
      <c r="L189" s="49"/>
      <c r="M189" s="51" t="str">
        <f t="shared" si="5"/>
        <v/>
      </c>
      <c r="N189" s="49"/>
      <c r="O189" s="49"/>
      <c r="P189" s="49"/>
      <c r="Q189" s="49"/>
      <c r="R189" s="49"/>
      <c r="S189" s="49"/>
      <c r="T189" s="49"/>
      <c r="U189" s="49"/>
      <c r="V189" s="20"/>
      <c r="W189" s="49"/>
      <c r="Y189" t="e">
        <f>טבלה2[[#This Row],[ש"ש
ערכים 1-45]]/טבלה2[[#This Row],[בסיס משרה
בחירה מרשימה]]</f>
        <v>#DIV/0!</v>
      </c>
      <c r="Z189" t="e">
        <f>IF(AND((Y189&gt;=0.79),טבלה2[[#This Row],[גננת/ מורה אם 
(כן/ לא)]]="כן",LEFT(טבלה2[[#This Row],[תפקיד
בחירה מרשימה]],1) &lt;&gt; "ע"),0.1,0)</f>
        <v>#DIV/0!</v>
      </c>
    </row>
    <row r="190" spans="1:26" x14ac:dyDescent="0.2">
      <c r="A190" s="19"/>
      <c r="B190" s="20"/>
      <c r="C190" s="22"/>
      <c r="D190" s="20"/>
      <c r="E190" s="20"/>
      <c r="F190" s="20"/>
      <c r="G190" s="20"/>
      <c r="H190" s="20"/>
      <c r="I190" s="49"/>
      <c r="J190" s="49"/>
      <c r="K190" s="49"/>
      <c r="L190" s="49"/>
      <c r="M190" s="51" t="str">
        <f t="shared" si="5"/>
        <v/>
      </c>
      <c r="N190" s="49"/>
      <c r="O190" s="49"/>
      <c r="P190" s="49"/>
      <c r="Q190" s="49"/>
      <c r="R190" s="49"/>
      <c r="S190" s="49"/>
      <c r="T190" s="49"/>
      <c r="U190" s="49"/>
      <c r="V190" s="20"/>
      <c r="W190" s="49"/>
      <c r="Y190" t="e">
        <f>טבלה2[[#This Row],[ש"ש
ערכים 1-45]]/טבלה2[[#This Row],[בסיס משרה
בחירה מרשימה]]</f>
        <v>#DIV/0!</v>
      </c>
      <c r="Z190" t="e">
        <f>IF(AND((Y190&gt;=0.79),טבלה2[[#This Row],[גננת/ מורה אם 
(כן/ לא)]]="כן",LEFT(טבלה2[[#This Row],[תפקיד
בחירה מרשימה]],1) &lt;&gt; "ע"),0.1,0)</f>
        <v>#DIV/0!</v>
      </c>
    </row>
    <row r="191" spans="1:26" x14ac:dyDescent="0.2">
      <c r="A191" s="19"/>
      <c r="B191" s="20"/>
      <c r="C191" s="22"/>
      <c r="D191" s="20"/>
      <c r="E191" s="20"/>
      <c r="F191" s="20"/>
      <c r="G191" s="20"/>
      <c r="H191" s="20"/>
      <c r="I191" s="49"/>
      <c r="J191" s="49"/>
      <c r="K191" s="49"/>
      <c r="L191" s="49"/>
      <c r="M191" s="51" t="str">
        <f t="shared" si="5"/>
        <v/>
      </c>
      <c r="N191" s="49"/>
      <c r="O191" s="49"/>
      <c r="P191" s="49"/>
      <c r="Q191" s="49"/>
      <c r="R191" s="49"/>
      <c r="S191" s="49"/>
      <c r="T191" s="49"/>
      <c r="U191" s="49"/>
      <c r="V191" s="20"/>
      <c r="W191" s="49"/>
      <c r="Y191" t="e">
        <f>טבלה2[[#This Row],[ש"ש
ערכים 1-45]]/טבלה2[[#This Row],[בסיס משרה
בחירה מרשימה]]</f>
        <v>#DIV/0!</v>
      </c>
      <c r="Z191" t="e">
        <f>IF(AND((Y191&gt;=0.79),טבלה2[[#This Row],[גננת/ מורה אם 
(כן/ לא)]]="כן",LEFT(טבלה2[[#This Row],[תפקיד
בחירה מרשימה]],1) &lt;&gt; "ע"),0.1,0)</f>
        <v>#DIV/0!</v>
      </c>
    </row>
    <row r="192" spans="1:26" x14ac:dyDescent="0.2">
      <c r="A192" s="19"/>
      <c r="B192" s="20"/>
      <c r="C192" s="22"/>
      <c r="D192" s="20"/>
      <c r="E192" s="20"/>
      <c r="F192" s="20"/>
      <c r="G192" s="20"/>
      <c r="H192" s="20"/>
      <c r="I192" s="49"/>
      <c r="J192" s="49"/>
      <c r="K192" s="49"/>
      <c r="L192" s="49"/>
      <c r="M192" s="51" t="str">
        <f t="shared" si="5"/>
        <v/>
      </c>
      <c r="N192" s="49"/>
      <c r="O192" s="49"/>
      <c r="P192" s="49"/>
      <c r="Q192" s="49"/>
      <c r="R192" s="49"/>
      <c r="S192" s="49"/>
      <c r="T192" s="49"/>
      <c r="U192" s="49"/>
      <c r="V192" s="20"/>
      <c r="W192" s="49"/>
      <c r="Y192" t="e">
        <f>טבלה2[[#This Row],[ש"ש
ערכים 1-45]]/טבלה2[[#This Row],[בסיס משרה
בחירה מרשימה]]</f>
        <v>#DIV/0!</v>
      </c>
      <c r="Z192" t="e">
        <f>IF(AND((Y192&gt;=0.79),טבלה2[[#This Row],[גננת/ מורה אם 
(כן/ לא)]]="כן",LEFT(טבלה2[[#This Row],[תפקיד
בחירה מרשימה]],1) &lt;&gt; "ע"),0.1,0)</f>
        <v>#DIV/0!</v>
      </c>
    </row>
    <row r="193" spans="1:26" x14ac:dyDescent="0.2">
      <c r="A193" s="19"/>
      <c r="B193" s="20"/>
      <c r="C193" s="22"/>
      <c r="D193" s="20"/>
      <c r="E193" s="20"/>
      <c r="F193" s="20"/>
      <c r="G193" s="21"/>
      <c r="H193" s="20"/>
      <c r="I193" s="49"/>
      <c r="J193" s="49"/>
      <c r="K193" s="49"/>
      <c r="L193" s="49"/>
      <c r="M193" s="51" t="str">
        <f t="shared" si="5"/>
        <v/>
      </c>
      <c r="N193" s="49"/>
      <c r="O193" s="49"/>
      <c r="P193" s="49"/>
      <c r="Q193" s="49"/>
      <c r="R193" s="49"/>
      <c r="S193" s="49"/>
      <c r="T193" s="49"/>
      <c r="U193" s="49"/>
      <c r="V193" s="20"/>
      <c r="W193" s="49"/>
      <c r="Y193" t="e">
        <f>טבלה2[[#This Row],[ש"ש
ערכים 1-45]]/טבלה2[[#This Row],[בסיס משרה
בחירה מרשימה]]</f>
        <v>#DIV/0!</v>
      </c>
      <c r="Z193" t="e">
        <f>IF(AND((Y193&gt;=0.79),טבלה2[[#This Row],[גננת/ מורה אם 
(כן/ לא)]]="כן",LEFT(טבלה2[[#This Row],[תפקיד
בחירה מרשימה]],1) &lt;&gt; "ע"),0.1,0)</f>
        <v>#DIV/0!</v>
      </c>
    </row>
    <row r="194" spans="1:26" x14ac:dyDescent="0.2">
      <c r="A194" s="19"/>
      <c r="B194" s="20"/>
      <c r="C194" s="22"/>
      <c r="D194" s="20"/>
      <c r="E194" s="20"/>
      <c r="F194" s="20"/>
      <c r="G194" s="20"/>
      <c r="H194" s="20"/>
      <c r="I194" s="49"/>
      <c r="J194" s="49"/>
      <c r="K194" s="49"/>
      <c r="L194" s="49"/>
      <c r="M194" s="51" t="str">
        <f t="shared" si="5"/>
        <v/>
      </c>
      <c r="N194" s="49"/>
      <c r="O194" s="49"/>
      <c r="P194" s="49"/>
      <c r="Q194" s="49"/>
      <c r="R194" s="49"/>
      <c r="S194" s="49"/>
      <c r="T194" s="49"/>
      <c r="U194" s="49"/>
      <c r="V194" s="20"/>
      <c r="W194" s="49"/>
      <c r="Y194" t="e">
        <f>טבלה2[[#This Row],[ש"ש
ערכים 1-45]]/טבלה2[[#This Row],[בסיס משרה
בחירה מרשימה]]</f>
        <v>#DIV/0!</v>
      </c>
      <c r="Z194" t="e">
        <f>IF(AND((Y194&gt;=0.79),טבלה2[[#This Row],[גננת/ מורה אם 
(כן/ לא)]]="כן",LEFT(טבלה2[[#This Row],[תפקיד
בחירה מרשימה]],1) &lt;&gt; "ע"),0.1,0)</f>
        <v>#DIV/0!</v>
      </c>
    </row>
    <row r="195" spans="1:26" x14ac:dyDescent="0.2">
      <c r="A195" s="19"/>
      <c r="B195" s="20"/>
      <c r="C195" s="22"/>
      <c r="D195" s="20"/>
      <c r="E195" s="20"/>
      <c r="F195" s="20"/>
      <c r="G195" s="20"/>
      <c r="H195" s="20"/>
      <c r="I195" s="49"/>
      <c r="J195" s="49"/>
      <c r="K195" s="49"/>
      <c r="L195" s="49"/>
      <c r="M195" s="51" t="str">
        <f t="shared" ref="M195:M201" si="6">IF(ISNUMBER(Y195),MIN(1.4,Y195)+IF(ISNUMBER(Z195),Z195,0),"")</f>
        <v/>
      </c>
      <c r="N195" s="49"/>
      <c r="O195" s="49"/>
      <c r="P195" s="49"/>
      <c r="Q195" s="49"/>
      <c r="R195" s="49"/>
      <c r="S195" s="49"/>
      <c r="T195" s="49"/>
      <c r="U195" s="49"/>
      <c r="V195" s="20"/>
      <c r="W195" s="49"/>
      <c r="Y195" t="e">
        <f>טבלה2[[#This Row],[ש"ש
ערכים 1-45]]/טבלה2[[#This Row],[בסיס משרה
בחירה מרשימה]]</f>
        <v>#DIV/0!</v>
      </c>
      <c r="Z195" t="e">
        <f>IF(AND((Y195&gt;=0.79),טבלה2[[#This Row],[גננת/ מורה אם 
(כן/ לא)]]="כן",LEFT(טבלה2[[#This Row],[תפקיד
בחירה מרשימה]],1) &lt;&gt; "ע"),0.1,0)</f>
        <v>#DIV/0!</v>
      </c>
    </row>
    <row r="196" spans="1:26" x14ac:dyDescent="0.2">
      <c r="A196" s="19"/>
      <c r="B196" s="20"/>
      <c r="C196" s="22"/>
      <c r="D196" s="20"/>
      <c r="E196" s="20"/>
      <c r="F196" s="20"/>
      <c r="G196" s="20"/>
      <c r="H196" s="20"/>
      <c r="I196" s="49"/>
      <c r="J196" s="49"/>
      <c r="K196" s="49"/>
      <c r="L196" s="49"/>
      <c r="M196" s="51" t="str">
        <f t="shared" si="6"/>
        <v/>
      </c>
      <c r="N196" s="49"/>
      <c r="O196" s="49"/>
      <c r="P196" s="49"/>
      <c r="Q196" s="49"/>
      <c r="R196" s="49"/>
      <c r="S196" s="49"/>
      <c r="T196" s="49"/>
      <c r="U196" s="49"/>
      <c r="V196" s="20"/>
      <c r="W196" s="49"/>
      <c r="Y196" t="e">
        <f>טבלה2[[#This Row],[ש"ש
ערכים 1-45]]/טבלה2[[#This Row],[בסיס משרה
בחירה מרשימה]]</f>
        <v>#DIV/0!</v>
      </c>
      <c r="Z196" t="e">
        <f>IF(AND((Y196&gt;=0.79),טבלה2[[#This Row],[גננת/ מורה אם 
(כן/ לא)]]="כן",LEFT(טבלה2[[#This Row],[תפקיד
בחירה מרשימה]],1) &lt;&gt; "ע"),0.1,0)</f>
        <v>#DIV/0!</v>
      </c>
    </row>
    <row r="197" spans="1:26" x14ac:dyDescent="0.2">
      <c r="A197" s="19"/>
      <c r="B197" s="20"/>
      <c r="C197" s="22"/>
      <c r="D197" s="20"/>
      <c r="E197" s="20"/>
      <c r="F197" s="20"/>
      <c r="G197" s="20"/>
      <c r="H197" s="20"/>
      <c r="I197" s="49"/>
      <c r="J197" s="49"/>
      <c r="K197" s="49"/>
      <c r="L197" s="49"/>
      <c r="M197" s="51" t="str">
        <f t="shared" si="6"/>
        <v/>
      </c>
      <c r="N197" s="49"/>
      <c r="O197" s="49"/>
      <c r="P197" s="49"/>
      <c r="Q197" s="49"/>
      <c r="R197" s="49"/>
      <c r="S197" s="49"/>
      <c r="T197" s="49"/>
      <c r="U197" s="49"/>
      <c r="V197" s="20"/>
      <c r="W197" s="49"/>
      <c r="Y197" t="e">
        <f>טבלה2[[#This Row],[ש"ש
ערכים 1-45]]/טבלה2[[#This Row],[בסיס משרה
בחירה מרשימה]]</f>
        <v>#DIV/0!</v>
      </c>
      <c r="Z197" t="e">
        <f>IF(AND((Y197&gt;=0.79),טבלה2[[#This Row],[גננת/ מורה אם 
(כן/ לא)]]="כן",LEFT(טבלה2[[#This Row],[תפקיד
בחירה מרשימה]],1) &lt;&gt; "ע"),0.1,0)</f>
        <v>#DIV/0!</v>
      </c>
    </row>
    <row r="198" spans="1:26" x14ac:dyDescent="0.2">
      <c r="A198" s="19"/>
      <c r="B198" s="20"/>
      <c r="C198" s="22"/>
      <c r="D198" s="20"/>
      <c r="E198" s="20"/>
      <c r="F198" s="20"/>
      <c r="G198" s="20"/>
      <c r="H198" s="20"/>
      <c r="I198" s="49"/>
      <c r="J198" s="49"/>
      <c r="K198" s="49"/>
      <c r="L198" s="49"/>
      <c r="M198" s="51" t="str">
        <f t="shared" si="6"/>
        <v/>
      </c>
      <c r="N198" s="49"/>
      <c r="O198" s="49"/>
      <c r="P198" s="49"/>
      <c r="Q198" s="49"/>
      <c r="R198" s="49"/>
      <c r="S198" s="49"/>
      <c r="T198" s="49"/>
      <c r="U198" s="49"/>
      <c r="V198" s="20"/>
      <c r="W198" s="49"/>
      <c r="Y198" t="e">
        <f>טבלה2[[#This Row],[ש"ש
ערכים 1-45]]/טבלה2[[#This Row],[בסיס משרה
בחירה מרשימה]]</f>
        <v>#DIV/0!</v>
      </c>
      <c r="Z198" t="e">
        <f>IF(AND((Y198&gt;=0.79),טבלה2[[#This Row],[גננת/ מורה אם 
(כן/ לא)]]="כן",LEFT(טבלה2[[#This Row],[תפקיד
בחירה מרשימה]],1) &lt;&gt; "ע"),0.1,0)</f>
        <v>#DIV/0!</v>
      </c>
    </row>
    <row r="199" spans="1:26" x14ac:dyDescent="0.2">
      <c r="A199" s="19"/>
      <c r="B199" s="20"/>
      <c r="C199" s="22"/>
      <c r="D199" s="20"/>
      <c r="E199" s="20"/>
      <c r="F199" s="20"/>
      <c r="G199" s="20"/>
      <c r="H199" s="20"/>
      <c r="I199" s="49"/>
      <c r="J199" s="49"/>
      <c r="K199" s="49"/>
      <c r="L199" s="49"/>
      <c r="M199" s="51" t="str">
        <f t="shared" si="6"/>
        <v/>
      </c>
      <c r="N199" s="49"/>
      <c r="O199" s="49"/>
      <c r="P199" s="49"/>
      <c r="Q199" s="49"/>
      <c r="R199" s="49"/>
      <c r="S199" s="49"/>
      <c r="T199" s="49"/>
      <c r="U199" s="49"/>
      <c r="V199" s="20"/>
      <c r="W199" s="49"/>
      <c r="Y199" t="e">
        <f>טבלה2[[#This Row],[ש"ש
ערכים 1-45]]/טבלה2[[#This Row],[בסיס משרה
בחירה מרשימה]]</f>
        <v>#DIV/0!</v>
      </c>
      <c r="Z199" t="e">
        <f>IF(AND((Y199&gt;=0.79),טבלה2[[#This Row],[גננת/ מורה אם 
(כן/ לא)]]="כן",LEFT(טבלה2[[#This Row],[תפקיד
בחירה מרשימה]],1) &lt;&gt; "ע"),0.1,0)</f>
        <v>#DIV/0!</v>
      </c>
    </row>
    <row r="200" spans="1:26" x14ac:dyDescent="0.2">
      <c r="A200" s="19"/>
      <c r="B200" s="20"/>
      <c r="C200" s="22"/>
      <c r="D200" s="20"/>
      <c r="E200" s="20"/>
      <c r="F200" s="20"/>
      <c r="G200" s="20"/>
      <c r="H200" s="20"/>
      <c r="I200" s="49"/>
      <c r="J200" s="49"/>
      <c r="K200" s="49"/>
      <c r="L200" s="49"/>
      <c r="M200" s="51" t="str">
        <f t="shared" si="6"/>
        <v/>
      </c>
      <c r="N200" s="49"/>
      <c r="O200" s="49"/>
      <c r="P200" s="49"/>
      <c r="Q200" s="49"/>
      <c r="R200" s="49"/>
      <c r="S200" s="49"/>
      <c r="T200" s="49"/>
      <c r="U200" s="49"/>
      <c r="V200" s="20"/>
      <c r="W200" s="49"/>
      <c r="Y200" t="e">
        <f>טבלה2[[#This Row],[ש"ש
ערכים 1-45]]/טבלה2[[#This Row],[בסיס משרה
בחירה מרשימה]]</f>
        <v>#DIV/0!</v>
      </c>
      <c r="Z200" t="e">
        <f>IF(AND((Y200&gt;=0.79),טבלה2[[#This Row],[גננת/ מורה אם 
(כן/ לא)]]="כן",LEFT(טבלה2[[#This Row],[תפקיד
בחירה מרשימה]],1) &lt;&gt; "ע"),0.1,0)</f>
        <v>#DIV/0!</v>
      </c>
    </row>
    <row r="201" spans="1:26" x14ac:dyDescent="0.2">
      <c r="A201" s="19"/>
      <c r="B201" s="20"/>
      <c r="C201" s="22"/>
      <c r="D201" s="20"/>
      <c r="E201" s="20"/>
      <c r="F201" s="20"/>
      <c r="G201" s="20"/>
      <c r="H201" s="20"/>
      <c r="I201" s="49"/>
      <c r="J201" s="49"/>
      <c r="K201" s="49"/>
      <c r="L201" s="49"/>
      <c r="M201" s="51" t="str">
        <f t="shared" si="6"/>
        <v/>
      </c>
      <c r="N201" s="49"/>
      <c r="O201" s="49"/>
      <c r="P201" s="49"/>
      <c r="Q201" s="49"/>
      <c r="R201" s="49"/>
      <c r="S201" s="49"/>
      <c r="T201" s="49"/>
      <c r="U201" s="49"/>
      <c r="V201" s="20"/>
      <c r="W201" s="49"/>
      <c r="Y201" t="e">
        <f>טבלה2[[#This Row],[ש"ש
ערכים 1-45]]/טבלה2[[#This Row],[בסיס משרה
בחירה מרשימה]]</f>
        <v>#DIV/0!</v>
      </c>
      <c r="Z201" t="e">
        <f>IF(AND((Y201&gt;=0.79),טבלה2[[#This Row],[גננת/ מורה אם 
(כן/ לא)]]="כן",LEFT(טבלה2[[#This Row],[תפקיד
בחירה מרשימה]],1) &lt;&gt; "ע"),0.1,0)</f>
        <v>#DIV/0!</v>
      </c>
    </row>
    <row r="202" spans="1:26" x14ac:dyDescent="0.2">
      <c r="A202" s="20"/>
      <c r="B202" s="20"/>
      <c r="C202" s="20"/>
      <c r="D202" s="20"/>
      <c r="E202" s="20"/>
      <c r="F202" s="20"/>
      <c r="G202" s="20"/>
      <c r="H202" s="20"/>
      <c r="I202" s="20"/>
      <c r="J202" s="20"/>
      <c r="K202" s="20"/>
      <c r="L202" s="20"/>
      <c r="M202" s="20"/>
      <c r="N202" s="20"/>
      <c r="O202" s="20"/>
      <c r="P202" s="20"/>
      <c r="Q202" s="20"/>
      <c r="R202" s="20"/>
      <c r="S202" s="20"/>
      <c r="T202" s="20"/>
      <c r="U202" s="20"/>
    </row>
    <row r="203" spans="1:26" x14ac:dyDescent="0.2">
      <c r="A203" s="20"/>
      <c r="B203" s="20"/>
      <c r="C203" s="20"/>
      <c r="D203" s="20"/>
      <c r="E203" s="20"/>
      <c r="F203" s="20"/>
      <c r="G203" s="20"/>
      <c r="H203" s="20"/>
      <c r="I203" s="20"/>
      <c r="J203" s="20"/>
      <c r="K203" s="20"/>
      <c r="L203" s="20"/>
      <c r="M203" s="20"/>
      <c r="N203" s="20"/>
      <c r="O203" s="20"/>
      <c r="P203" s="20"/>
      <c r="Q203" s="20"/>
      <c r="R203" s="20"/>
      <c r="S203" s="20"/>
      <c r="T203" s="20"/>
      <c r="U203" s="20"/>
    </row>
    <row r="204" spans="1:26" x14ac:dyDescent="0.2">
      <c r="A204" s="20"/>
      <c r="B204" s="20"/>
      <c r="C204" s="20"/>
      <c r="D204" s="20"/>
      <c r="E204" s="20"/>
      <c r="F204" s="20"/>
      <c r="G204" s="20"/>
      <c r="H204" s="20"/>
      <c r="I204" s="20"/>
      <c r="J204" s="20"/>
      <c r="K204" s="20"/>
      <c r="L204" s="20"/>
      <c r="M204" s="20"/>
      <c r="N204" s="20"/>
      <c r="O204" s="20"/>
      <c r="P204" s="20"/>
      <c r="Q204" s="20"/>
      <c r="R204" s="20"/>
      <c r="S204" s="20"/>
      <c r="T204" s="20"/>
      <c r="U204" s="20"/>
    </row>
    <row r="205" spans="1:26" x14ac:dyDescent="0.2">
      <c r="A205" s="20"/>
      <c r="B205" s="20"/>
      <c r="C205" s="20"/>
      <c r="D205" s="20"/>
      <c r="E205" s="20"/>
      <c r="F205" s="20"/>
      <c r="G205" s="20"/>
      <c r="H205" s="20"/>
      <c r="I205" s="20"/>
      <c r="J205" s="20"/>
      <c r="K205" s="20"/>
      <c r="L205" s="20"/>
      <c r="M205" s="20"/>
      <c r="N205" s="20"/>
      <c r="O205" s="20"/>
      <c r="P205" s="20"/>
      <c r="Q205" s="20"/>
      <c r="R205" s="20"/>
      <c r="S205" s="20"/>
      <c r="T205" s="20"/>
      <c r="U205" s="20"/>
    </row>
    <row r="206" spans="1:26" x14ac:dyDescent="0.2">
      <c r="A206" s="20"/>
      <c r="B206" s="20"/>
      <c r="C206" s="20"/>
      <c r="D206" s="20"/>
      <c r="E206" s="20"/>
      <c r="F206" s="20"/>
      <c r="G206" s="20"/>
      <c r="H206" s="20"/>
      <c r="I206" s="20"/>
      <c r="J206" s="20"/>
      <c r="K206" s="20"/>
      <c r="L206" s="20"/>
      <c r="M206" s="20"/>
      <c r="N206" s="20"/>
      <c r="O206" s="20"/>
      <c r="P206" s="20"/>
      <c r="Q206" s="20"/>
      <c r="R206" s="20"/>
      <c r="S206" s="20"/>
      <c r="T206" s="20"/>
      <c r="U206" s="20"/>
    </row>
    <row r="207" spans="1:26" x14ac:dyDescent="0.2">
      <c r="A207" s="20"/>
      <c r="B207" s="20"/>
      <c r="C207" s="20"/>
      <c r="D207" s="20"/>
      <c r="E207" s="20"/>
      <c r="F207" s="20"/>
      <c r="G207" s="20"/>
      <c r="H207" s="20"/>
      <c r="I207" s="20"/>
      <c r="J207" s="20"/>
      <c r="K207" s="20"/>
      <c r="L207" s="20"/>
      <c r="M207" s="20"/>
      <c r="N207" s="20"/>
      <c r="O207" s="20"/>
      <c r="P207" s="20"/>
      <c r="Q207" s="20"/>
      <c r="R207" s="20"/>
      <c r="S207" s="20"/>
      <c r="T207" s="20"/>
      <c r="U207" s="20"/>
    </row>
    <row r="208" spans="1:26" x14ac:dyDescent="0.2">
      <c r="A208" s="20"/>
      <c r="B208" s="20"/>
      <c r="C208" s="20"/>
      <c r="D208" s="20"/>
      <c r="E208" s="20"/>
      <c r="F208" s="20"/>
      <c r="G208" s="20"/>
      <c r="H208" s="20"/>
      <c r="I208" s="20"/>
      <c r="J208" s="20"/>
      <c r="K208" s="20"/>
      <c r="L208" s="20"/>
      <c r="M208" s="20"/>
      <c r="N208" s="20"/>
      <c r="O208" s="20"/>
      <c r="P208" s="20"/>
      <c r="Q208" s="20"/>
      <c r="R208" s="20"/>
      <c r="S208" s="20"/>
      <c r="T208" s="20"/>
      <c r="U208" s="20"/>
    </row>
    <row r="209" spans="1:21" x14ac:dyDescent="0.2">
      <c r="A209" s="20"/>
      <c r="B209" s="20"/>
      <c r="C209" s="20"/>
      <c r="D209" s="20"/>
      <c r="E209" s="20"/>
      <c r="F209" s="20"/>
      <c r="G209" s="20"/>
      <c r="H209" s="20"/>
      <c r="I209" s="20"/>
      <c r="J209" s="20"/>
      <c r="K209" s="20"/>
      <c r="L209" s="20"/>
      <c r="M209" s="20"/>
      <c r="N209" s="20"/>
      <c r="O209" s="20"/>
      <c r="P209" s="20"/>
      <c r="Q209" s="20"/>
      <c r="R209" s="20"/>
      <c r="S209" s="20"/>
      <c r="T209" s="20"/>
      <c r="U209" s="20"/>
    </row>
    <row r="210" spans="1:21" x14ac:dyDescent="0.2">
      <c r="A210" s="20"/>
      <c r="B210" s="20"/>
      <c r="C210" s="20"/>
      <c r="D210" s="20"/>
      <c r="E210" s="20"/>
      <c r="F210" s="20"/>
      <c r="G210" s="20"/>
      <c r="H210" s="20"/>
      <c r="I210" s="20"/>
      <c r="J210" s="20"/>
      <c r="K210" s="20"/>
      <c r="L210" s="20"/>
      <c r="M210" s="20"/>
      <c r="N210" s="20"/>
      <c r="O210" s="20"/>
      <c r="P210" s="20"/>
      <c r="Q210" s="20"/>
      <c r="R210" s="20"/>
      <c r="S210" s="20"/>
      <c r="T210" s="20"/>
      <c r="U210" s="20"/>
    </row>
    <row r="211" spans="1:21" x14ac:dyDescent="0.2">
      <c r="A211" s="20"/>
      <c r="B211" s="20"/>
      <c r="C211" s="20"/>
      <c r="D211" s="20"/>
      <c r="E211" s="20"/>
      <c r="F211" s="20"/>
      <c r="G211" s="20"/>
      <c r="H211" s="20"/>
      <c r="I211" s="20"/>
      <c r="J211" s="20"/>
      <c r="K211" s="20"/>
      <c r="L211" s="20"/>
      <c r="M211" s="20"/>
      <c r="N211" s="20"/>
      <c r="O211" s="20"/>
      <c r="P211" s="20"/>
      <c r="Q211" s="20"/>
      <c r="R211" s="20"/>
      <c r="S211" s="20"/>
      <c r="T211" s="20"/>
      <c r="U211" s="20"/>
    </row>
    <row r="212" spans="1:21" x14ac:dyDescent="0.2">
      <c r="A212" s="20"/>
      <c r="B212" s="20"/>
      <c r="C212" s="20"/>
      <c r="D212" s="20"/>
      <c r="E212" s="20"/>
      <c r="F212" s="20"/>
      <c r="G212" s="20"/>
      <c r="H212" s="20"/>
      <c r="I212" s="20"/>
      <c r="J212" s="20"/>
      <c r="K212" s="20"/>
      <c r="L212" s="20"/>
      <c r="M212" s="20"/>
      <c r="N212" s="20"/>
      <c r="O212" s="20"/>
      <c r="P212" s="20"/>
      <c r="Q212" s="20"/>
      <c r="R212" s="20"/>
      <c r="S212" s="20"/>
      <c r="T212" s="20"/>
      <c r="U212" s="20"/>
    </row>
    <row r="213" spans="1:21" x14ac:dyDescent="0.2">
      <c r="A213" s="20"/>
      <c r="B213" s="20"/>
      <c r="C213" s="20"/>
      <c r="D213" s="20"/>
      <c r="E213" s="20"/>
      <c r="F213" s="20"/>
      <c r="G213" s="20"/>
      <c r="H213" s="20"/>
      <c r="I213" s="20"/>
      <c r="J213" s="20"/>
      <c r="K213" s="20"/>
      <c r="L213" s="20"/>
      <c r="M213" s="20"/>
      <c r="N213" s="20"/>
      <c r="O213" s="20"/>
      <c r="P213" s="20"/>
      <c r="Q213" s="20"/>
      <c r="R213" s="20"/>
      <c r="S213" s="20"/>
      <c r="T213" s="20"/>
      <c r="U213" s="20"/>
    </row>
    <row r="214" spans="1:21" x14ac:dyDescent="0.2">
      <c r="A214" s="20"/>
      <c r="B214" s="20"/>
      <c r="C214" s="20"/>
      <c r="D214" s="20"/>
      <c r="E214" s="20"/>
      <c r="F214" s="20"/>
      <c r="G214" s="20"/>
      <c r="H214" s="20"/>
      <c r="I214" s="20"/>
      <c r="J214" s="20"/>
      <c r="K214" s="20"/>
      <c r="L214" s="20"/>
      <c r="M214" s="20"/>
      <c r="N214" s="20"/>
      <c r="O214" s="20"/>
      <c r="P214" s="20"/>
      <c r="Q214" s="20"/>
      <c r="R214" s="20"/>
      <c r="S214" s="20"/>
      <c r="T214" s="20"/>
      <c r="U214" s="20"/>
    </row>
    <row r="215" spans="1:21" x14ac:dyDescent="0.2">
      <c r="A215" s="20"/>
      <c r="B215" s="20"/>
      <c r="C215" s="20"/>
      <c r="D215" s="20"/>
      <c r="E215" s="20"/>
      <c r="F215" s="20"/>
      <c r="G215" s="20"/>
      <c r="H215" s="20"/>
      <c r="I215" s="20"/>
      <c r="J215" s="20"/>
      <c r="K215" s="20"/>
      <c r="L215" s="20"/>
      <c r="M215" s="20"/>
      <c r="N215" s="20"/>
      <c r="O215" s="20"/>
      <c r="P215" s="20"/>
      <c r="Q215" s="20"/>
      <c r="R215" s="20"/>
      <c r="S215" s="20"/>
      <c r="T215" s="20"/>
      <c r="U215" s="20"/>
    </row>
    <row r="216" spans="1:21" x14ac:dyDescent="0.2">
      <c r="A216" s="20"/>
      <c r="B216" s="20"/>
      <c r="C216" s="20"/>
      <c r="D216" s="20"/>
      <c r="E216" s="20"/>
      <c r="F216" s="20"/>
      <c r="G216" s="20"/>
      <c r="H216" s="20"/>
      <c r="I216" s="20"/>
      <c r="J216" s="20"/>
      <c r="K216" s="20"/>
      <c r="L216" s="20"/>
      <c r="M216" s="20"/>
      <c r="N216" s="20"/>
      <c r="O216" s="20"/>
      <c r="P216" s="20"/>
      <c r="Q216" s="20"/>
      <c r="R216" s="20"/>
      <c r="S216" s="20"/>
      <c r="T216" s="20"/>
      <c r="U216" s="20"/>
    </row>
    <row r="217" spans="1:21" x14ac:dyDescent="0.2">
      <c r="A217" s="20"/>
      <c r="B217" s="20"/>
      <c r="C217" s="20"/>
      <c r="D217" s="20"/>
      <c r="E217" s="20"/>
      <c r="F217" s="20"/>
      <c r="G217" s="20"/>
      <c r="H217" s="20"/>
      <c r="I217" s="20"/>
      <c r="J217" s="20"/>
      <c r="K217" s="20"/>
      <c r="L217" s="20"/>
      <c r="M217" s="20"/>
      <c r="N217" s="20"/>
      <c r="O217" s="20"/>
      <c r="P217" s="20"/>
      <c r="Q217" s="20"/>
      <c r="R217" s="20"/>
      <c r="S217" s="20"/>
      <c r="T217" s="20"/>
      <c r="U217" s="20"/>
    </row>
    <row r="218" spans="1:21" x14ac:dyDescent="0.2">
      <c r="A218" s="20"/>
      <c r="B218" s="20"/>
      <c r="C218" s="20"/>
      <c r="D218" s="20"/>
      <c r="E218" s="20"/>
      <c r="F218" s="20"/>
      <c r="G218" s="20"/>
      <c r="H218" s="20"/>
      <c r="I218" s="20"/>
      <c r="J218" s="20"/>
      <c r="K218" s="20"/>
      <c r="L218" s="20"/>
      <c r="M218" s="20"/>
      <c r="N218" s="20"/>
      <c r="O218" s="20"/>
      <c r="P218" s="20"/>
      <c r="Q218" s="20"/>
      <c r="R218" s="20"/>
      <c r="S218" s="20"/>
      <c r="T218" s="20"/>
      <c r="U218" s="20"/>
    </row>
    <row r="219" spans="1:21" x14ac:dyDescent="0.2">
      <c r="A219" s="20"/>
      <c r="B219" s="20"/>
      <c r="C219" s="20"/>
      <c r="D219" s="20"/>
      <c r="E219" s="20"/>
      <c r="F219" s="20"/>
      <c r="G219" s="20"/>
      <c r="H219" s="20"/>
      <c r="I219" s="20"/>
      <c r="J219" s="20"/>
      <c r="K219" s="20"/>
      <c r="L219" s="20"/>
      <c r="M219" s="20"/>
      <c r="N219" s="20"/>
      <c r="O219" s="20"/>
      <c r="P219" s="20"/>
      <c r="Q219" s="20"/>
      <c r="R219" s="20"/>
      <c r="S219" s="20"/>
      <c r="T219" s="20"/>
      <c r="U219" s="20"/>
    </row>
    <row r="220" spans="1:21" x14ac:dyDescent="0.2">
      <c r="A220" s="20"/>
      <c r="B220" s="20"/>
      <c r="C220" s="20"/>
      <c r="D220" s="20"/>
      <c r="E220" s="20"/>
      <c r="F220" s="20"/>
      <c r="G220" s="20"/>
      <c r="H220" s="20"/>
      <c r="I220" s="20"/>
      <c r="J220" s="20"/>
      <c r="K220" s="20"/>
      <c r="L220" s="20"/>
      <c r="M220" s="20"/>
      <c r="N220" s="20"/>
      <c r="O220" s="20"/>
      <c r="P220" s="20"/>
      <c r="Q220" s="20"/>
      <c r="R220" s="20"/>
      <c r="S220" s="20"/>
      <c r="T220" s="20"/>
      <c r="U220" s="20"/>
    </row>
    <row r="221" spans="1:21" x14ac:dyDescent="0.2">
      <c r="A221" s="20"/>
      <c r="B221" s="20"/>
      <c r="C221" s="20"/>
      <c r="D221" s="20"/>
      <c r="E221" s="20"/>
      <c r="F221" s="20"/>
      <c r="G221" s="20"/>
      <c r="H221" s="20"/>
      <c r="I221" s="20"/>
      <c r="J221" s="20"/>
      <c r="K221" s="20"/>
      <c r="L221" s="20"/>
      <c r="M221" s="20"/>
      <c r="N221" s="20"/>
      <c r="O221" s="20"/>
      <c r="P221" s="20"/>
      <c r="Q221" s="20"/>
      <c r="R221" s="20"/>
      <c r="S221" s="20"/>
      <c r="T221" s="20"/>
      <c r="U221" s="20"/>
    </row>
    <row r="222" spans="1:21" x14ac:dyDescent="0.2">
      <c r="A222" s="20"/>
      <c r="B222" s="20"/>
      <c r="C222" s="20"/>
      <c r="D222" s="20"/>
      <c r="E222" s="20"/>
      <c r="F222" s="20"/>
      <c r="G222" s="20"/>
      <c r="H222" s="20"/>
      <c r="I222" s="20"/>
      <c r="J222" s="20"/>
      <c r="K222" s="20"/>
      <c r="L222" s="20"/>
      <c r="M222" s="20"/>
      <c r="N222" s="20"/>
      <c r="O222" s="20"/>
      <c r="P222" s="20"/>
      <c r="Q222" s="20"/>
      <c r="R222" s="20"/>
      <c r="S222" s="20"/>
      <c r="T222" s="20"/>
      <c r="U222" s="20"/>
    </row>
    <row r="223" spans="1:21" x14ac:dyDescent="0.2">
      <c r="A223" s="20"/>
      <c r="B223" s="20"/>
      <c r="C223" s="20"/>
      <c r="D223" s="20"/>
      <c r="E223" s="20"/>
      <c r="F223" s="20"/>
      <c r="G223" s="20"/>
      <c r="H223" s="20"/>
      <c r="I223" s="20"/>
      <c r="J223" s="20"/>
      <c r="K223" s="20"/>
      <c r="L223" s="20"/>
      <c r="M223" s="20"/>
      <c r="N223" s="20"/>
      <c r="O223" s="20"/>
      <c r="P223" s="20"/>
      <c r="Q223" s="20"/>
      <c r="R223" s="20"/>
      <c r="S223" s="20"/>
      <c r="T223" s="20"/>
      <c r="U223" s="20"/>
    </row>
    <row r="224" spans="1:21" x14ac:dyDescent="0.2">
      <c r="A224" s="20"/>
      <c r="B224" s="20"/>
      <c r="C224" s="20"/>
      <c r="D224" s="20"/>
      <c r="E224" s="20"/>
      <c r="F224" s="20"/>
      <c r="G224" s="20"/>
      <c r="H224" s="20"/>
      <c r="I224" s="20"/>
      <c r="J224" s="20"/>
      <c r="K224" s="20"/>
      <c r="L224" s="20"/>
      <c r="M224" s="20"/>
      <c r="N224" s="20"/>
      <c r="O224" s="20"/>
      <c r="P224" s="20"/>
      <c r="Q224" s="20"/>
      <c r="R224" s="20"/>
      <c r="S224" s="20"/>
      <c r="T224" s="20"/>
      <c r="U224" s="20"/>
    </row>
    <row r="225" spans="1:21" x14ac:dyDescent="0.2">
      <c r="A225" s="20"/>
      <c r="B225" s="20"/>
      <c r="C225" s="20"/>
      <c r="D225" s="20"/>
      <c r="E225" s="20"/>
      <c r="F225" s="20"/>
      <c r="G225" s="20"/>
      <c r="H225" s="20"/>
      <c r="I225" s="20"/>
      <c r="J225" s="20"/>
      <c r="K225" s="20"/>
      <c r="L225" s="20"/>
      <c r="M225" s="20"/>
      <c r="N225" s="20"/>
      <c r="O225" s="20"/>
      <c r="P225" s="20"/>
      <c r="Q225" s="20"/>
      <c r="R225" s="20"/>
      <c r="S225" s="20"/>
      <c r="T225" s="20"/>
      <c r="U225" s="20"/>
    </row>
    <row r="226" spans="1:21" x14ac:dyDescent="0.2">
      <c r="A226" s="20"/>
      <c r="B226" s="20"/>
      <c r="C226" s="20"/>
      <c r="D226" s="20"/>
      <c r="E226" s="20"/>
      <c r="F226" s="20"/>
      <c r="G226" s="20"/>
      <c r="H226" s="20"/>
      <c r="I226" s="20"/>
      <c r="J226" s="20"/>
      <c r="K226" s="20"/>
      <c r="L226" s="20"/>
      <c r="M226" s="20"/>
      <c r="N226" s="20"/>
      <c r="O226" s="20"/>
      <c r="P226" s="20"/>
      <c r="Q226" s="20"/>
      <c r="R226" s="20"/>
      <c r="S226" s="20"/>
      <c r="T226" s="20"/>
      <c r="U226" s="20"/>
    </row>
    <row r="227" spans="1:21" x14ac:dyDescent="0.2">
      <c r="A227" s="20"/>
      <c r="B227" s="20"/>
      <c r="C227" s="20"/>
      <c r="D227" s="20"/>
      <c r="E227" s="20"/>
      <c r="F227" s="20"/>
      <c r="G227" s="20"/>
      <c r="H227" s="20"/>
      <c r="I227" s="20"/>
      <c r="J227" s="20"/>
      <c r="K227" s="20"/>
      <c r="L227" s="20"/>
      <c r="M227" s="20"/>
      <c r="N227" s="20"/>
      <c r="O227" s="20"/>
      <c r="P227" s="20"/>
      <c r="Q227" s="20"/>
      <c r="R227" s="20"/>
      <c r="S227" s="20"/>
      <c r="T227" s="20"/>
      <c r="U227" s="20"/>
    </row>
    <row r="228" spans="1:21" x14ac:dyDescent="0.2">
      <c r="A228" s="20"/>
      <c r="B228" s="20"/>
      <c r="C228" s="20"/>
      <c r="D228" s="20"/>
      <c r="E228" s="20"/>
      <c r="F228" s="20"/>
      <c r="G228" s="20"/>
      <c r="H228" s="20"/>
      <c r="I228" s="20"/>
      <c r="J228" s="20"/>
      <c r="K228" s="20"/>
      <c r="L228" s="20"/>
      <c r="M228" s="20"/>
      <c r="N228" s="20"/>
      <c r="O228" s="20"/>
      <c r="P228" s="20"/>
      <c r="Q228" s="20"/>
      <c r="R228" s="20"/>
      <c r="S228" s="20"/>
      <c r="T228" s="20"/>
      <c r="U228" s="20"/>
    </row>
    <row r="229" spans="1:21" x14ac:dyDescent="0.2">
      <c r="A229" s="20"/>
      <c r="B229" s="20"/>
      <c r="C229" s="20"/>
      <c r="D229" s="20"/>
      <c r="E229" s="20"/>
      <c r="F229" s="20"/>
      <c r="G229" s="20"/>
      <c r="H229" s="20"/>
      <c r="I229" s="20"/>
      <c r="J229" s="20"/>
      <c r="K229" s="20"/>
      <c r="L229" s="20"/>
      <c r="M229" s="20"/>
      <c r="N229" s="20"/>
      <c r="O229" s="20"/>
      <c r="P229" s="20"/>
      <c r="Q229" s="20"/>
      <c r="R229" s="20"/>
      <c r="S229" s="20"/>
      <c r="T229" s="20"/>
      <c r="U229" s="20"/>
    </row>
    <row r="230" spans="1:21" x14ac:dyDescent="0.2">
      <c r="A230" s="20"/>
      <c r="B230" s="20"/>
      <c r="C230" s="20"/>
      <c r="D230" s="20"/>
      <c r="E230" s="20"/>
      <c r="F230" s="20"/>
      <c r="G230" s="20"/>
      <c r="H230" s="20"/>
      <c r="I230" s="20"/>
      <c r="J230" s="20"/>
      <c r="K230" s="20"/>
      <c r="L230" s="20"/>
      <c r="M230" s="20"/>
      <c r="N230" s="20"/>
      <c r="O230" s="20"/>
      <c r="P230" s="20"/>
      <c r="Q230" s="20"/>
      <c r="R230" s="20"/>
      <c r="S230" s="20"/>
      <c r="T230" s="20"/>
      <c r="U230" s="20"/>
    </row>
  </sheetData>
  <sheetProtection algorithmName="SHA-512" hashValue="UIAeR6BThTJ+aLx0dfpArcd5rCRlCOhAh8yLrlyne6WD8YZAjvgrsslw4qU9RP5xvuBu1vUc5h+aKqlH8xnR5g==" saltValue="Rs7pBM2n9aPZbiabn1pKqw==" spinCount="100000" sheet="1" selectLockedCells="1"/>
  <mergeCells count="2">
    <mergeCell ref="A1:M1"/>
    <mergeCell ref="N1:W1"/>
  </mergeCells>
  <dataValidations count="7">
    <dataValidation type="date" allowBlank="1" showInputMessage="1" showErrorMessage="1" sqref="J3:J201">
      <formula1>10959</formula1>
      <formula2>37257</formula2>
    </dataValidation>
    <dataValidation type="decimal" allowBlank="1" showInputMessage="1" showErrorMessage="1" sqref="L3:L201">
      <formula1>1</formula1>
      <formula2>45</formula2>
    </dataValidation>
    <dataValidation type="whole" allowBlank="1" showInputMessage="1" showErrorMessage="1" sqref="O3:O201">
      <formula1>1</formula1>
      <formula2>36</formula2>
    </dataValidation>
    <dataValidation type="whole" allowBlank="1" showInputMessage="1" showErrorMessage="1" sqref="T3:T201 W3:W201">
      <formula1>0</formula1>
      <formula2>16</formula2>
    </dataValidation>
    <dataValidation type="decimal" allowBlank="1" showInputMessage="1" showErrorMessage="1" sqref="U3:U201">
      <formula1>0</formula1>
      <formula2>8.75</formula2>
    </dataValidation>
    <dataValidation type="whole" allowBlank="1" showInputMessage="1" showErrorMessage="1" sqref="C3:C201">
      <formula1>0</formula1>
      <formula2>999999999</formula2>
    </dataValidation>
    <dataValidation type="date" allowBlank="1" showInputMessage="1" showErrorMessage="1" sqref="F3:G201">
      <formula1>44075</formula1>
      <formula2>44377</formula2>
    </dataValidation>
  </dataValidations>
  <pageMargins left="0.70866141732283472" right="0.70866141732283472" top="0.74803149606299213" bottom="0.74803149606299213" header="0.31496062992125984" footer="0.31496062992125984"/>
  <pageSetup paperSize="9" scale="30" orientation="landscape" r:id="rId1"/>
  <tableParts count="1">
    <tablePart r:id="rId2"/>
  </tableParts>
  <extLst>
    <ext xmlns:x14="http://schemas.microsoft.com/office/spreadsheetml/2009/9/main" uri="{CCE6A557-97BC-4b89-ADB6-D9C93CAAB3DF}">
      <x14:dataValidations xmlns:xm="http://schemas.microsoft.com/office/excel/2006/main" count="7">
        <x14:dataValidation type="list" allowBlank="1" showInputMessage="1" showErrorMessage="1">
          <x14:formula1>
            <xm:f>'ערכים לבחירה'!$A$2:$A$8</xm:f>
          </x14:formula1>
          <xm:sqref>H3:H201</xm:sqref>
        </x14:dataValidation>
        <x14:dataValidation type="list" allowBlank="1" showInputMessage="1" showErrorMessage="1">
          <x14:formula1>
            <xm:f>'ערכים לבחירה'!$C$2:$C$4</xm:f>
          </x14:formula1>
          <xm:sqref>I3:I201 P3:S201</xm:sqref>
        </x14:dataValidation>
        <x14:dataValidation type="list" allowBlank="1" showInputMessage="1" showErrorMessage="1">
          <x14:formula1>
            <xm:f>'ערכים לבחירה'!$G$2:$G$18</xm:f>
          </x14:formula1>
          <xm:sqref>N3:N201</xm:sqref>
        </x14:dataValidation>
        <x14:dataValidation type="list" allowBlank="1" showInputMessage="1" showErrorMessage="1">
          <x14:formula1>
            <xm:f>'ערכים לבחירה'!$I$3:$I$78</xm:f>
          </x14:formula1>
          <xm:sqref>A3:A201</xm:sqref>
        </x14:dataValidation>
        <x14:dataValidation type="list" allowBlank="1" showInputMessage="1" showErrorMessage="1">
          <x14:formula1>
            <xm:f>'ערכים לבחירה'!$K$3:$K$712</xm:f>
          </x14:formula1>
          <xm:sqref>B3:B201</xm:sqref>
        </x14:dataValidation>
        <x14:dataValidation type="list" allowBlank="1" showInputMessage="1" showErrorMessage="1">
          <x14:formula1>
            <xm:f>'ערכים לבחירה'!$E$2:$E$14</xm:f>
          </x14:formula1>
          <xm:sqref>K3:K201</xm:sqref>
        </x14:dataValidation>
        <x14:dataValidation type="list" allowBlank="1" showInputMessage="1" showErrorMessage="1">
          <x14:formula1>
            <xm:f>'ערכים לבחירה'!$M$2:$M$5</xm:f>
          </x14:formula1>
          <xm:sqref>V3:V201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23"/>
  <sheetViews>
    <sheetView rightToLeft="1" zoomScaleNormal="100" workbookViewId="0">
      <pane ySplit="3" topLeftCell="A4" activePane="bottomLeft" state="frozen"/>
      <selection pane="bottomLeft" activeCell="E15" sqref="E15"/>
    </sheetView>
  </sheetViews>
  <sheetFormatPr defaultRowHeight="14.25" x14ac:dyDescent="0.2"/>
  <cols>
    <col min="1" max="1" width="6.75" customWidth="1"/>
    <col min="2" max="2" width="27.25" customWidth="1"/>
    <col min="3" max="3" width="7.125" customWidth="1"/>
    <col min="5" max="5" width="9.75" customWidth="1"/>
  </cols>
  <sheetData>
    <row r="1" spans="1:5" ht="15" x14ac:dyDescent="0.25">
      <c r="A1" s="7" t="s">
        <v>1</v>
      </c>
    </row>
    <row r="3" spans="1:5" s="3" customFormat="1" ht="86.25" x14ac:dyDescent="0.25">
      <c r="A3" s="2" t="s">
        <v>8</v>
      </c>
      <c r="B3" s="2" t="s">
        <v>9</v>
      </c>
      <c r="C3" s="2" t="s">
        <v>4</v>
      </c>
      <c r="D3" s="2" t="s">
        <v>2</v>
      </c>
      <c r="E3" s="2" t="s">
        <v>1</v>
      </c>
    </row>
    <row r="4" spans="1:5" x14ac:dyDescent="0.2">
      <c r="A4" s="4">
        <v>0</v>
      </c>
      <c r="B4" s="4" t="s">
        <v>11</v>
      </c>
      <c r="C4" s="4" t="s">
        <v>6</v>
      </c>
      <c r="D4" s="4">
        <v>0</v>
      </c>
      <c r="E4" s="4">
        <v>30</v>
      </c>
    </row>
    <row r="5" spans="1:5" x14ac:dyDescent="0.2">
      <c r="A5" s="4">
        <v>0</v>
      </c>
      <c r="B5" s="4" t="s">
        <v>11</v>
      </c>
      <c r="C5" s="4" t="s">
        <v>6</v>
      </c>
      <c r="D5" s="4">
        <v>1</v>
      </c>
      <c r="E5" s="4">
        <v>28</v>
      </c>
    </row>
    <row r="6" spans="1:5" x14ac:dyDescent="0.2">
      <c r="A6" s="4">
        <v>0</v>
      </c>
      <c r="B6" s="4" t="s">
        <v>11</v>
      </c>
      <c r="C6" s="4" t="s">
        <v>6</v>
      </c>
      <c r="D6" s="4">
        <v>2</v>
      </c>
      <c r="E6" s="4">
        <v>26</v>
      </c>
    </row>
    <row r="7" spans="1:5" x14ac:dyDescent="0.2">
      <c r="A7" s="4">
        <v>1</v>
      </c>
      <c r="B7" s="4" t="s">
        <v>10</v>
      </c>
      <c r="C7" s="4" t="s">
        <v>6</v>
      </c>
      <c r="D7" s="4">
        <v>0</v>
      </c>
      <c r="E7" s="4">
        <v>30.4</v>
      </c>
    </row>
    <row r="8" spans="1:5" x14ac:dyDescent="0.2">
      <c r="A8" s="4">
        <v>1</v>
      </c>
      <c r="B8" s="4" t="s">
        <v>10</v>
      </c>
      <c r="C8" s="4" t="s">
        <v>6</v>
      </c>
      <c r="D8" s="5">
        <v>1</v>
      </c>
      <c r="E8" s="5">
        <v>28.4</v>
      </c>
    </row>
    <row r="9" spans="1:5" x14ac:dyDescent="0.2">
      <c r="A9" s="4">
        <v>1</v>
      </c>
      <c r="B9" s="4" t="s">
        <v>10</v>
      </c>
      <c r="C9" s="4" t="s">
        <v>6</v>
      </c>
      <c r="D9" s="5">
        <v>2</v>
      </c>
      <c r="E9" s="6" t="s">
        <v>592</v>
      </c>
    </row>
    <row r="10" spans="1:5" x14ac:dyDescent="0.2">
      <c r="A10" s="4">
        <v>1</v>
      </c>
      <c r="B10" s="5" t="s">
        <v>12</v>
      </c>
      <c r="C10" s="4" t="s">
        <v>6</v>
      </c>
      <c r="D10" s="4">
        <v>0</v>
      </c>
      <c r="E10" s="5">
        <v>33.799999999999997</v>
      </c>
    </row>
    <row r="11" spans="1:5" x14ac:dyDescent="0.2">
      <c r="A11" s="4">
        <v>1</v>
      </c>
      <c r="B11" s="5" t="s">
        <v>12</v>
      </c>
      <c r="C11" s="4" t="s">
        <v>6</v>
      </c>
      <c r="D11" s="5">
        <v>1</v>
      </c>
      <c r="E11" s="5">
        <v>31.8</v>
      </c>
    </row>
    <row r="12" spans="1:5" x14ac:dyDescent="0.2">
      <c r="A12" s="4">
        <v>1</v>
      </c>
      <c r="B12" s="5" t="s">
        <v>12</v>
      </c>
      <c r="C12" s="4" t="s">
        <v>6</v>
      </c>
      <c r="D12" s="5">
        <v>2</v>
      </c>
      <c r="E12" s="6" t="s">
        <v>593</v>
      </c>
    </row>
    <row r="13" spans="1:5" x14ac:dyDescent="0.2">
      <c r="A13" s="4">
        <v>1</v>
      </c>
      <c r="B13" s="5" t="s">
        <v>35</v>
      </c>
      <c r="C13" s="4" t="s">
        <v>6</v>
      </c>
      <c r="D13" s="4">
        <v>0</v>
      </c>
      <c r="E13" s="5">
        <v>30.4</v>
      </c>
    </row>
    <row r="14" spans="1:5" x14ac:dyDescent="0.2">
      <c r="A14" s="4">
        <v>1</v>
      </c>
      <c r="B14" s="5" t="s">
        <v>35</v>
      </c>
      <c r="C14" s="4" t="s">
        <v>6</v>
      </c>
      <c r="D14" s="5">
        <v>1</v>
      </c>
      <c r="E14" s="5">
        <v>28.4</v>
      </c>
    </row>
    <row r="15" spans="1:5" x14ac:dyDescent="0.2">
      <c r="A15" s="4">
        <v>1</v>
      </c>
      <c r="B15" s="5" t="s">
        <v>35</v>
      </c>
      <c r="C15" s="4" t="s">
        <v>6</v>
      </c>
      <c r="D15" s="5">
        <v>2</v>
      </c>
      <c r="E15" s="6" t="s">
        <v>592</v>
      </c>
    </row>
    <row r="16" spans="1:5" x14ac:dyDescent="0.2">
      <c r="A16" s="5">
        <v>1</v>
      </c>
      <c r="B16" s="5" t="s">
        <v>13</v>
      </c>
      <c r="C16" s="5" t="s">
        <v>14</v>
      </c>
      <c r="D16" s="5">
        <v>0</v>
      </c>
      <c r="E16" s="5">
        <v>36</v>
      </c>
    </row>
    <row r="17" spans="1:5" x14ac:dyDescent="0.2">
      <c r="A17" s="5">
        <v>1</v>
      </c>
      <c r="B17" s="5" t="s">
        <v>13</v>
      </c>
      <c r="C17" s="5" t="s">
        <v>14</v>
      </c>
      <c r="D17" s="5">
        <v>1</v>
      </c>
      <c r="E17" s="5">
        <v>34</v>
      </c>
    </row>
    <row r="18" spans="1:5" x14ac:dyDescent="0.2">
      <c r="A18" s="5">
        <v>1</v>
      </c>
      <c r="B18" s="5" t="s">
        <v>13</v>
      </c>
      <c r="C18" s="5" t="s">
        <v>14</v>
      </c>
      <c r="D18" s="5">
        <v>2</v>
      </c>
      <c r="E18" s="6" t="s">
        <v>16</v>
      </c>
    </row>
    <row r="19" spans="1:5" x14ac:dyDescent="0.2">
      <c r="A19" s="5">
        <v>1</v>
      </c>
      <c r="B19" s="5" t="s">
        <v>13</v>
      </c>
      <c r="C19" s="5" t="s">
        <v>15</v>
      </c>
      <c r="D19" s="5">
        <v>0</v>
      </c>
      <c r="E19" s="5">
        <v>34</v>
      </c>
    </row>
    <row r="20" spans="1:5" x14ac:dyDescent="0.2">
      <c r="A20" s="5">
        <v>1</v>
      </c>
      <c r="B20" s="5" t="s">
        <v>13</v>
      </c>
      <c r="C20" s="5" t="s">
        <v>15</v>
      </c>
      <c r="D20" s="5">
        <v>1</v>
      </c>
      <c r="E20" s="5">
        <v>32</v>
      </c>
    </row>
    <row r="21" spans="1:5" x14ac:dyDescent="0.2">
      <c r="A21" s="5">
        <v>1</v>
      </c>
      <c r="B21" s="5" t="s">
        <v>13</v>
      </c>
      <c r="C21" s="5" t="s">
        <v>15</v>
      </c>
      <c r="D21" s="5">
        <v>2</v>
      </c>
      <c r="E21" s="6" t="s">
        <v>17</v>
      </c>
    </row>
    <row r="23" spans="1:5" x14ac:dyDescent="0.2">
      <c r="A23" t="s">
        <v>34</v>
      </c>
    </row>
  </sheetData>
  <sheetProtection algorithmName="SHA-512" hashValue="uNnR1Od6MxlPvhdDRYyUR1T/E5UK7J9qgcYMN28JguZ9Ndky2pBxWeHvYkTtoiRZ9LMnnzm75plR5XWtm4EV0w==" saltValue="ulASBDAUnRtLNfx8ygeX9w==" spinCount="100000" sheet="1" objects="1" scenarios="1" selectLockedCells="1" selectUnlockedCells="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711"/>
  <sheetViews>
    <sheetView rightToLeft="1" zoomScaleNormal="100" workbookViewId="0">
      <pane ySplit="1" topLeftCell="A2" activePane="bottomLeft" state="frozen"/>
      <selection pane="bottomLeft" activeCell="D5" sqref="D5"/>
    </sheetView>
  </sheetViews>
  <sheetFormatPr defaultRowHeight="14.25" x14ac:dyDescent="0.2"/>
  <cols>
    <col min="1" max="1" width="11.375" customWidth="1"/>
    <col min="2" max="2" width="35.75" bestFit="1" customWidth="1"/>
    <col min="3" max="3" width="10.375" bestFit="1" customWidth="1"/>
    <col min="4" max="4" width="18.75" bestFit="1" customWidth="1"/>
  </cols>
  <sheetData>
    <row r="1" spans="1:4" ht="15" x14ac:dyDescent="0.25">
      <c r="A1" s="14" t="s">
        <v>5</v>
      </c>
      <c r="B1" s="14" t="s">
        <v>43</v>
      </c>
      <c r="C1" s="14" t="s">
        <v>0</v>
      </c>
      <c r="D1" s="15" t="s">
        <v>561</v>
      </c>
    </row>
    <row r="2" spans="1:4" x14ac:dyDescent="0.2">
      <c r="A2" s="11">
        <v>500261003</v>
      </c>
      <c r="B2" s="11" t="s">
        <v>54</v>
      </c>
      <c r="C2" s="11">
        <v>38588</v>
      </c>
      <c r="D2" s="10" t="s">
        <v>467</v>
      </c>
    </row>
    <row r="3" spans="1:4" x14ac:dyDescent="0.2">
      <c r="A3" s="11">
        <v>500261003</v>
      </c>
      <c r="B3" s="11" t="s">
        <v>54</v>
      </c>
      <c r="C3" s="11">
        <v>48223</v>
      </c>
      <c r="D3" s="10" t="s">
        <v>468</v>
      </c>
    </row>
    <row r="4" spans="1:4" x14ac:dyDescent="0.2">
      <c r="A4" s="11">
        <v>500261003</v>
      </c>
      <c r="B4" s="11" t="s">
        <v>54</v>
      </c>
      <c r="C4" s="11">
        <v>110114</v>
      </c>
      <c r="D4" s="10" t="s">
        <v>480</v>
      </c>
    </row>
    <row r="5" spans="1:4" x14ac:dyDescent="0.2">
      <c r="A5" s="11">
        <v>500261003</v>
      </c>
      <c r="B5" s="11" t="s">
        <v>54</v>
      </c>
      <c r="C5" s="11">
        <v>110197</v>
      </c>
      <c r="D5" s="10" t="s">
        <v>481</v>
      </c>
    </row>
    <row r="6" spans="1:4" x14ac:dyDescent="0.2">
      <c r="A6" s="11">
        <v>500261003</v>
      </c>
      <c r="B6" s="11" t="s">
        <v>54</v>
      </c>
      <c r="C6" s="11">
        <v>120790</v>
      </c>
      <c r="D6" s="10" t="s">
        <v>479</v>
      </c>
    </row>
    <row r="7" spans="1:4" x14ac:dyDescent="0.2">
      <c r="A7" s="11">
        <v>500261003</v>
      </c>
      <c r="B7" s="11" t="s">
        <v>54</v>
      </c>
      <c r="C7" s="11">
        <v>120998</v>
      </c>
      <c r="D7" s="10" t="s">
        <v>482</v>
      </c>
    </row>
    <row r="8" spans="1:4" x14ac:dyDescent="0.2">
      <c r="A8" s="11">
        <v>500261003</v>
      </c>
      <c r="B8" s="11" t="s">
        <v>54</v>
      </c>
      <c r="C8" s="11">
        <v>122929</v>
      </c>
      <c r="D8" s="10" t="s">
        <v>478</v>
      </c>
    </row>
    <row r="9" spans="1:4" x14ac:dyDescent="0.2">
      <c r="A9" s="11">
        <v>500261003</v>
      </c>
      <c r="B9" s="11" t="s">
        <v>54</v>
      </c>
      <c r="C9" s="11">
        <v>154286</v>
      </c>
      <c r="D9" s="10" t="s">
        <v>550</v>
      </c>
    </row>
    <row r="10" spans="1:4" x14ac:dyDescent="0.2">
      <c r="A10" s="11">
        <v>500261003</v>
      </c>
      <c r="B10" s="11" t="s">
        <v>54</v>
      </c>
      <c r="C10" s="11">
        <v>173484</v>
      </c>
      <c r="D10" s="10" t="s">
        <v>497</v>
      </c>
    </row>
    <row r="11" spans="1:4" x14ac:dyDescent="0.2">
      <c r="A11" s="11">
        <v>500261003</v>
      </c>
      <c r="B11" s="11" t="s">
        <v>54</v>
      </c>
      <c r="C11" s="11">
        <v>173492</v>
      </c>
      <c r="D11" s="10" t="s">
        <v>498</v>
      </c>
    </row>
    <row r="12" spans="1:4" x14ac:dyDescent="0.2">
      <c r="A12" s="11">
        <v>500261003</v>
      </c>
      <c r="B12" s="11" t="s">
        <v>54</v>
      </c>
      <c r="C12" s="11">
        <v>187716</v>
      </c>
      <c r="D12" s="10" t="s">
        <v>473</v>
      </c>
    </row>
    <row r="13" spans="1:4" x14ac:dyDescent="0.2">
      <c r="A13" s="11">
        <v>500261003</v>
      </c>
      <c r="B13" s="11" t="s">
        <v>54</v>
      </c>
      <c r="C13" s="11">
        <v>187757</v>
      </c>
      <c r="D13" s="10" t="s">
        <v>474</v>
      </c>
    </row>
    <row r="14" spans="1:4" x14ac:dyDescent="0.2">
      <c r="A14" s="11">
        <v>500261003</v>
      </c>
      <c r="B14" s="11" t="s">
        <v>54</v>
      </c>
      <c r="C14" s="11">
        <v>187765</v>
      </c>
      <c r="D14" s="10" t="s">
        <v>475</v>
      </c>
    </row>
    <row r="15" spans="1:4" x14ac:dyDescent="0.2">
      <c r="A15" s="11">
        <v>500261003</v>
      </c>
      <c r="B15" s="11" t="s">
        <v>54</v>
      </c>
      <c r="C15" s="11">
        <v>189753</v>
      </c>
      <c r="D15" s="10" t="s">
        <v>136</v>
      </c>
    </row>
    <row r="16" spans="1:4" x14ac:dyDescent="0.2">
      <c r="A16" s="11">
        <v>500261003</v>
      </c>
      <c r="B16" s="11" t="s">
        <v>54</v>
      </c>
      <c r="C16" s="11">
        <v>223727</v>
      </c>
      <c r="D16" s="10" t="s">
        <v>517</v>
      </c>
    </row>
    <row r="17" spans="1:4" x14ac:dyDescent="0.2">
      <c r="A17" s="11">
        <v>500261003</v>
      </c>
      <c r="B17" s="11" t="s">
        <v>54</v>
      </c>
      <c r="C17" s="11">
        <v>223750</v>
      </c>
      <c r="D17" s="10" t="s">
        <v>518</v>
      </c>
    </row>
    <row r="18" spans="1:4" x14ac:dyDescent="0.2">
      <c r="A18" s="11">
        <v>500261003</v>
      </c>
      <c r="B18" s="11" t="s">
        <v>54</v>
      </c>
      <c r="C18" s="11">
        <v>239996</v>
      </c>
      <c r="D18" s="10" t="s">
        <v>514</v>
      </c>
    </row>
    <row r="19" spans="1:4" x14ac:dyDescent="0.2">
      <c r="A19" s="11">
        <v>500261003</v>
      </c>
      <c r="B19" s="11" t="s">
        <v>54</v>
      </c>
      <c r="C19" s="11">
        <v>326942</v>
      </c>
      <c r="D19" s="10" t="s">
        <v>192</v>
      </c>
    </row>
    <row r="20" spans="1:4" x14ac:dyDescent="0.2">
      <c r="A20" s="11">
        <v>500261003</v>
      </c>
      <c r="B20" s="11" t="s">
        <v>54</v>
      </c>
      <c r="C20" s="11">
        <v>331926</v>
      </c>
      <c r="D20" s="10" t="s">
        <v>184</v>
      </c>
    </row>
    <row r="21" spans="1:4" x14ac:dyDescent="0.2">
      <c r="A21" s="11">
        <v>500261003</v>
      </c>
      <c r="B21" s="11" t="s">
        <v>54</v>
      </c>
      <c r="C21" s="11">
        <v>331934</v>
      </c>
      <c r="D21" s="10" t="s">
        <v>185</v>
      </c>
    </row>
    <row r="22" spans="1:4" x14ac:dyDescent="0.2">
      <c r="A22" s="11">
        <v>500261003</v>
      </c>
      <c r="B22" s="11" t="s">
        <v>54</v>
      </c>
      <c r="C22" s="11">
        <v>373894</v>
      </c>
      <c r="D22" s="10" t="s">
        <v>62</v>
      </c>
    </row>
    <row r="23" spans="1:4" x14ac:dyDescent="0.2">
      <c r="A23" s="11">
        <v>500261003</v>
      </c>
      <c r="B23" s="11" t="s">
        <v>54</v>
      </c>
      <c r="C23" s="11">
        <v>373928</v>
      </c>
      <c r="D23" s="10" t="s">
        <v>72</v>
      </c>
    </row>
    <row r="24" spans="1:4" x14ac:dyDescent="0.2">
      <c r="A24" s="11">
        <v>500261003</v>
      </c>
      <c r="B24" s="11" t="s">
        <v>54</v>
      </c>
      <c r="C24" s="11">
        <v>375410</v>
      </c>
      <c r="D24" s="10" t="s">
        <v>75</v>
      </c>
    </row>
    <row r="25" spans="1:4" x14ac:dyDescent="0.2">
      <c r="A25" s="11">
        <v>500261003</v>
      </c>
      <c r="B25" s="11" t="s">
        <v>54</v>
      </c>
      <c r="C25" s="11">
        <v>375485</v>
      </c>
      <c r="D25" s="10" t="s">
        <v>94</v>
      </c>
    </row>
    <row r="26" spans="1:4" x14ac:dyDescent="0.2">
      <c r="A26" s="11">
        <v>500261003</v>
      </c>
      <c r="B26" s="11" t="s">
        <v>54</v>
      </c>
      <c r="C26" s="11">
        <v>375543</v>
      </c>
      <c r="D26" s="10" t="s">
        <v>53</v>
      </c>
    </row>
    <row r="27" spans="1:4" x14ac:dyDescent="0.2">
      <c r="A27" s="11">
        <v>500261003</v>
      </c>
      <c r="B27" s="11" t="s">
        <v>54</v>
      </c>
      <c r="C27" s="11">
        <v>381285</v>
      </c>
      <c r="D27" s="10" t="s">
        <v>68</v>
      </c>
    </row>
    <row r="28" spans="1:4" x14ac:dyDescent="0.2">
      <c r="A28" s="11">
        <v>500261003</v>
      </c>
      <c r="B28" s="11" t="s">
        <v>54</v>
      </c>
      <c r="C28" s="11">
        <v>423871</v>
      </c>
      <c r="D28" s="10" t="s">
        <v>157</v>
      </c>
    </row>
    <row r="29" spans="1:4" x14ac:dyDescent="0.2">
      <c r="A29" s="11">
        <v>500261003</v>
      </c>
      <c r="B29" s="11" t="s">
        <v>54</v>
      </c>
      <c r="C29" s="11">
        <v>423897</v>
      </c>
      <c r="D29" s="10" t="s">
        <v>163</v>
      </c>
    </row>
    <row r="30" spans="1:4" x14ac:dyDescent="0.2">
      <c r="A30" s="11">
        <v>500261003</v>
      </c>
      <c r="B30" s="11" t="s">
        <v>54</v>
      </c>
      <c r="C30" s="11">
        <v>423905</v>
      </c>
      <c r="D30" s="10" t="s">
        <v>164</v>
      </c>
    </row>
    <row r="31" spans="1:4" x14ac:dyDescent="0.2">
      <c r="A31" s="11">
        <v>500261003</v>
      </c>
      <c r="B31" s="11" t="s">
        <v>54</v>
      </c>
      <c r="C31" s="11">
        <v>423913</v>
      </c>
      <c r="D31" s="10" t="s">
        <v>165</v>
      </c>
    </row>
    <row r="32" spans="1:4" x14ac:dyDescent="0.2">
      <c r="A32" s="11">
        <v>500261003</v>
      </c>
      <c r="B32" s="11" t="s">
        <v>54</v>
      </c>
      <c r="C32" s="11">
        <v>423988</v>
      </c>
      <c r="D32" s="10" t="s">
        <v>166</v>
      </c>
    </row>
    <row r="33" spans="1:4" x14ac:dyDescent="0.2">
      <c r="A33" s="11">
        <v>500261003</v>
      </c>
      <c r="B33" s="11" t="s">
        <v>54</v>
      </c>
      <c r="C33" s="11">
        <v>423996</v>
      </c>
      <c r="D33" s="10" t="s">
        <v>167</v>
      </c>
    </row>
    <row r="34" spans="1:4" x14ac:dyDescent="0.2">
      <c r="A34" s="11">
        <v>500261003</v>
      </c>
      <c r="B34" s="11" t="s">
        <v>54</v>
      </c>
      <c r="C34" s="11">
        <v>424002</v>
      </c>
      <c r="D34" s="10" t="s">
        <v>168</v>
      </c>
    </row>
    <row r="35" spans="1:4" x14ac:dyDescent="0.2">
      <c r="A35" s="11">
        <v>500261003</v>
      </c>
      <c r="B35" s="11" t="s">
        <v>54</v>
      </c>
      <c r="C35" s="11">
        <v>424028</v>
      </c>
      <c r="D35" s="10" t="s">
        <v>169</v>
      </c>
    </row>
    <row r="36" spans="1:4" x14ac:dyDescent="0.2">
      <c r="A36" s="11">
        <v>500261003</v>
      </c>
      <c r="B36" s="11" t="s">
        <v>54</v>
      </c>
      <c r="C36" s="11">
        <v>424044</v>
      </c>
      <c r="D36" s="10" t="s">
        <v>170</v>
      </c>
    </row>
    <row r="37" spans="1:4" x14ac:dyDescent="0.2">
      <c r="A37" s="11">
        <v>500261003</v>
      </c>
      <c r="B37" s="11" t="s">
        <v>54</v>
      </c>
      <c r="C37" s="11">
        <v>454751</v>
      </c>
      <c r="D37" s="10" t="s">
        <v>218</v>
      </c>
    </row>
    <row r="38" spans="1:4" x14ac:dyDescent="0.2">
      <c r="A38" s="11">
        <v>500261003</v>
      </c>
      <c r="B38" s="11" t="s">
        <v>54</v>
      </c>
      <c r="C38" s="11">
        <v>454868</v>
      </c>
      <c r="D38" s="10" t="s">
        <v>232</v>
      </c>
    </row>
    <row r="39" spans="1:4" x14ac:dyDescent="0.2">
      <c r="A39" s="11">
        <v>500261003</v>
      </c>
      <c r="B39" s="11" t="s">
        <v>54</v>
      </c>
      <c r="C39" s="11">
        <v>455436</v>
      </c>
      <c r="D39" s="10" t="s">
        <v>251</v>
      </c>
    </row>
    <row r="40" spans="1:4" x14ac:dyDescent="0.2">
      <c r="A40" s="11">
        <v>500261003</v>
      </c>
      <c r="B40" s="11" t="s">
        <v>54</v>
      </c>
      <c r="C40" s="11">
        <v>455444</v>
      </c>
      <c r="D40" s="10" t="s">
        <v>252</v>
      </c>
    </row>
    <row r="41" spans="1:4" x14ac:dyDescent="0.2">
      <c r="A41" s="11">
        <v>500261003</v>
      </c>
      <c r="B41" s="11" t="s">
        <v>54</v>
      </c>
      <c r="C41" s="11">
        <v>455469</v>
      </c>
      <c r="D41" s="10" t="s">
        <v>253</v>
      </c>
    </row>
    <row r="42" spans="1:4" x14ac:dyDescent="0.2">
      <c r="A42" s="11">
        <v>500261003</v>
      </c>
      <c r="B42" s="11" t="s">
        <v>54</v>
      </c>
      <c r="C42" s="11">
        <v>455691</v>
      </c>
      <c r="D42" s="10" t="s">
        <v>275</v>
      </c>
    </row>
    <row r="43" spans="1:4" x14ac:dyDescent="0.2">
      <c r="A43" s="11">
        <v>500261003</v>
      </c>
      <c r="B43" s="11" t="s">
        <v>54</v>
      </c>
      <c r="C43" s="11">
        <v>469932</v>
      </c>
      <c r="D43" s="10" t="s">
        <v>271</v>
      </c>
    </row>
    <row r="44" spans="1:4" x14ac:dyDescent="0.2">
      <c r="A44" s="11">
        <v>500261003</v>
      </c>
      <c r="B44" s="11" t="s">
        <v>54</v>
      </c>
      <c r="C44" s="11">
        <v>472969</v>
      </c>
      <c r="D44" s="10" t="s">
        <v>261</v>
      </c>
    </row>
    <row r="45" spans="1:4" x14ac:dyDescent="0.2">
      <c r="A45" s="11">
        <v>500261003</v>
      </c>
      <c r="B45" s="11" t="s">
        <v>54</v>
      </c>
      <c r="C45" s="11">
        <v>472985</v>
      </c>
      <c r="D45" s="10" t="s">
        <v>262</v>
      </c>
    </row>
    <row r="46" spans="1:4" x14ac:dyDescent="0.2">
      <c r="A46" s="11">
        <v>500261003</v>
      </c>
      <c r="B46" s="11" t="s">
        <v>54</v>
      </c>
      <c r="C46" s="11">
        <v>472993</v>
      </c>
      <c r="D46" s="10" t="s">
        <v>263</v>
      </c>
    </row>
    <row r="47" spans="1:4" x14ac:dyDescent="0.2">
      <c r="A47" s="11">
        <v>500261003</v>
      </c>
      <c r="B47" s="11" t="s">
        <v>54</v>
      </c>
      <c r="C47" s="11">
        <v>473009</v>
      </c>
      <c r="D47" s="10" t="s">
        <v>264</v>
      </c>
    </row>
    <row r="48" spans="1:4" x14ac:dyDescent="0.2">
      <c r="A48" s="11">
        <v>500261003</v>
      </c>
      <c r="B48" s="11" t="s">
        <v>54</v>
      </c>
      <c r="C48" s="11">
        <v>473462</v>
      </c>
      <c r="D48" s="10" t="s">
        <v>226</v>
      </c>
    </row>
    <row r="49" spans="1:4" x14ac:dyDescent="0.2">
      <c r="A49" s="11">
        <v>500261003</v>
      </c>
      <c r="B49" s="11" t="s">
        <v>54</v>
      </c>
      <c r="C49" s="11">
        <v>478271</v>
      </c>
      <c r="D49" s="10" t="s">
        <v>229</v>
      </c>
    </row>
    <row r="50" spans="1:4" x14ac:dyDescent="0.2">
      <c r="A50" s="11">
        <v>500261003</v>
      </c>
      <c r="B50" s="11" t="s">
        <v>54</v>
      </c>
      <c r="C50" s="11">
        <v>638916</v>
      </c>
      <c r="D50" s="10" t="s">
        <v>527</v>
      </c>
    </row>
    <row r="51" spans="1:4" x14ac:dyDescent="0.2">
      <c r="A51" s="11">
        <v>500261003</v>
      </c>
      <c r="B51" s="11" t="s">
        <v>54</v>
      </c>
      <c r="C51" s="11">
        <v>715201</v>
      </c>
      <c r="D51" s="10" t="s">
        <v>436</v>
      </c>
    </row>
    <row r="52" spans="1:4" x14ac:dyDescent="0.2">
      <c r="A52" s="11">
        <v>500261003</v>
      </c>
      <c r="B52" s="11" t="s">
        <v>54</v>
      </c>
      <c r="C52" s="11">
        <v>731109</v>
      </c>
      <c r="D52" s="10" t="s">
        <v>321</v>
      </c>
    </row>
    <row r="53" spans="1:4" x14ac:dyDescent="0.2">
      <c r="A53" s="11">
        <v>500261003</v>
      </c>
      <c r="B53" s="11" t="s">
        <v>54</v>
      </c>
      <c r="C53" s="11">
        <v>731117</v>
      </c>
      <c r="D53" s="10" t="s">
        <v>322</v>
      </c>
    </row>
    <row r="54" spans="1:4" x14ac:dyDescent="0.2">
      <c r="A54" s="11">
        <v>500261003</v>
      </c>
      <c r="B54" s="11" t="s">
        <v>54</v>
      </c>
      <c r="C54" s="11">
        <v>731125</v>
      </c>
      <c r="D54" s="10" t="s">
        <v>323</v>
      </c>
    </row>
    <row r="55" spans="1:4" x14ac:dyDescent="0.2">
      <c r="A55" s="11">
        <v>500261003</v>
      </c>
      <c r="B55" s="11" t="s">
        <v>54</v>
      </c>
      <c r="C55" s="11">
        <v>731133</v>
      </c>
      <c r="D55" s="10" t="s">
        <v>324</v>
      </c>
    </row>
    <row r="56" spans="1:4" x14ac:dyDescent="0.2">
      <c r="A56" s="11">
        <v>500261003</v>
      </c>
      <c r="B56" s="11" t="s">
        <v>54</v>
      </c>
      <c r="C56" s="11">
        <v>731398</v>
      </c>
      <c r="D56" s="10" t="s">
        <v>330</v>
      </c>
    </row>
    <row r="57" spans="1:4" x14ac:dyDescent="0.2">
      <c r="A57" s="11">
        <v>500261003</v>
      </c>
      <c r="B57" s="11" t="s">
        <v>54</v>
      </c>
      <c r="C57" s="11">
        <v>731406</v>
      </c>
      <c r="D57" s="10" t="s">
        <v>331</v>
      </c>
    </row>
    <row r="58" spans="1:4" x14ac:dyDescent="0.2">
      <c r="A58" s="11">
        <v>500261003</v>
      </c>
      <c r="B58" s="11" t="s">
        <v>54</v>
      </c>
      <c r="C58" s="11">
        <v>741272</v>
      </c>
      <c r="D58" s="10" t="s">
        <v>420</v>
      </c>
    </row>
    <row r="59" spans="1:4" x14ac:dyDescent="0.2">
      <c r="A59" s="11">
        <v>500261003</v>
      </c>
      <c r="B59" s="11" t="s">
        <v>54</v>
      </c>
      <c r="C59" s="11">
        <v>741298</v>
      </c>
      <c r="D59" s="10" t="s">
        <v>421</v>
      </c>
    </row>
    <row r="60" spans="1:4" x14ac:dyDescent="0.2">
      <c r="A60" s="11">
        <v>500261003</v>
      </c>
      <c r="B60" s="11" t="s">
        <v>54</v>
      </c>
      <c r="C60" s="11">
        <v>741306</v>
      </c>
      <c r="D60" s="10" t="s">
        <v>422</v>
      </c>
    </row>
    <row r="61" spans="1:4" x14ac:dyDescent="0.2">
      <c r="A61" s="11">
        <v>500261003</v>
      </c>
      <c r="B61" s="11" t="s">
        <v>54</v>
      </c>
      <c r="C61" s="11">
        <v>741314</v>
      </c>
      <c r="D61" s="10" t="s">
        <v>355</v>
      </c>
    </row>
    <row r="62" spans="1:4" x14ac:dyDescent="0.2">
      <c r="A62" s="11">
        <v>500261003</v>
      </c>
      <c r="B62" s="11" t="s">
        <v>54</v>
      </c>
      <c r="C62" s="11">
        <v>748087</v>
      </c>
      <c r="D62" s="10" t="s">
        <v>402</v>
      </c>
    </row>
    <row r="63" spans="1:4" x14ac:dyDescent="0.2">
      <c r="A63" s="11">
        <v>500261003</v>
      </c>
      <c r="B63" s="11" t="s">
        <v>54</v>
      </c>
      <c r="C63" s="11">
        <v>748103</v>
      </c>
      <c r="D63" s="10" t="s">
        <v>403</v>
      </c>
    </row>
    <row r="64" spans="1:4" x14ac:dyDescent="0.2">
      <c r="A64" s="11">
        <v>500261003</v>
      </c>
      <c r="B64" s="11" t="s">
        <v>54</v>
      </c>
      <c r="C64" s="11">
        <v>759456</v>
      </c>
      <c r="D64" s="10" t="s">
        <v>350</v>
      </c>
    </row>
    <row r="65" spans="1:4" x14ac:dyDescent="0.2">
      <c r="A65" s="11">
        <v>500261003</v>
      </c>
      <c r="B65" s="11" t="s">
        <v>54</v>
      </c>
      <c r="C65" s="11">
        <v>759514</v>
      </c>
      <c r="D65" s="10" t="s">
        <v>351</v>
      </c>
    </row>
    <row r="66" spans="1:4" x14ac:dyDescent="0.2">
      <c r="A66" s="11">
        <v>500261003</v>
      </c>
      <c r="B66" s="11" t="s">
        <v>54</v>
      </c>
      <c r="C66" s="11">
        <v>759522</v>
      </c>
      <c r="D66" s="10" t="s">
        <v>352</v>
      </c>
    </row>
    <row r="67" spans="1:4" x14ac:dyDescent="0.2">
      <c r="A67" s="11">
        <v>500261003</v>
      </c>
      <c r="B67" s="11" t="s">
        <v>54</v>
      </c>
      <c r="C67" s="11">
        <v>759613</v>
      </c>
      <c r="D67" s="10" t="s">
        <v>360</v>
      </c>
    </row>
    <row r="68" spans="1:4" x14ac:dyDescent="0.2">
      <c r="A68" s="11">
        <v>500701164</v>
      </c>
      <c r="B68" s="11" t="s">
        <v>145</v>
      </c>
      <c r="C68" s="11">
        <v>158980</v>
      </c>
      <c r="D68" s="10" t="s">
        <v>560</v>
      </c>
    </row>
    <row r="69" spans="1:4" x14ac:dyDescent="0.2">
      <c r="A69" s="11">
        <v>500701164</v>
      </c>
      <c r="B69" s="11" t="s">
        <v>145</v>
      </c>
      <c r="C69" s="11">
        <v>191064</v>
      </c>
      <c r="D69" s="10" t="s">
        <v>144</v>
      </c>
    </row>
    <row r="70" spans="1:4" x14ac:dyDescent="0.2">
      <c r="A70" s="11">
        <v>511650327</v>
      </c>
      <c r="B70" s="11" t="s">
        <v>141</v>
      </c>
      <c r="C70" s="11">
        <v>433532</v>
      </c>
      <c r="D70" s="10" t="s">
        <v>140</v>
      </c>
    </row>
    <row r="71" spans="1:4" x14ac:dyDescent="0.2">
      <c r="A71" s="11">
        <v>511650327</v>
      </c>
      <c r="B71" s="11" t="s">
        <v>141</v>
      </c>
      <c r="C71" s="11">
        <v>713644</v>
      </c>
      <c r="D71" s="10" t="s">
        <v>459</v>
      </c>
    </row>
    <row r="72" spans="1:4" x14ac:dyDescent="0.2">
      <c r="A72" s="11">
        <v>511650327</v>
      </c>
      <c r="B72" s="11" t="s">
        <v>141</v>
      </c>
      <c r="C72" s="11">
        <v>728659</v>
      </c>
      <c r="D72" s="10" t="s">
        <v>334</v>
      </c>
    </row>
    <row r="73" spans="1:4" x14ac:dyDescent="0.2">
      <c r="A73" s="11">
        <v>511650327</v>
      </c>
      <c r="B73" s="11" t="s">
        <v>141</v>
      </c>
      <c r="C73" s="11">
        <v>734004</v>
      </c>
      <c r="D73" s="10" t="s">
        <v>325</v>
      </c>
    </row>
    <row r="74" spans="1:4" x14ac:dyDescent="0.2">
      <c r="A74" s="11">
        <v>511650327</v>
      </c>
      <c r="B74" s="11" t="s">
        <v>141</v>
      </c>
      <c r="C74" s="11">
        <v>741017</v>
      </c>
      <c r="D74" s="10" t="s">
        <v>405</v>
      </c>
    </row>
    <row r="75" spans="1:4" x14ac:dyDescent="0.2">
      <c r="A75" s="11">
        <v>512493578</v>
      </c>
      <c r="B75" s="11" t="s">
        <v>86</v>
      </c>
      <c r="C75" s="11">
        <v>241356</v>
      </c>
      <c r="D75" s="10" t="s">
        <v>85</v>
      </c>
    </row>
    <row r="76" spans="1:4" x14ac:dyDescent="0.2">
      <c r="A76" s="11">
        <v>512493578</v>
      </c>
      <c r="B76" s="11" t="s">
        <v>86</v>
      </c>
      <c r="C76" s="11">
        <v>376814</v>
      </c>
      <c r="D76" s="10" t="s">
        <v>85</v>
      </c>
    </row>
    <row r="77" spans="1:4" x14ac:dyDescent="0.2">
      <c r="A77" s="11">
        <v>512524059</v>
      </c>
      <c r="B77" s="11" t="s">
        <v>191</v>
      </c>
      <c r="C77" s="11">
        <v>227629</v>
      </c>
      <c r="D77" s="10" t="s">
        <v>503</v>
      </c>
    </row>
    <row r="78" spans="1:4" x14ac:dyDescent="0.2">
      <c r="A78" s="11">
        <v>512524059</v>
      </c>
      <c r="B78" s="11" t="s">
        <v>191</v>
      </c>
      <c r="C78" s="11">
        <v>242693</v>
      </c>
      <c r="D78" s="10" t="s">
        <v>376</v>
      </c>
    </row>
    <row r="79" spans="1:4" x14ac:dyDescent="0.2">
      <c r="A79" s="11">
        <v>512524059</v>
      </c>
      <c r="B79" s="11" t="s">
        <v>191</v>
      </c>
      <c r="C79" s="11">
        <v>326934</v>
      </c>
      <c r="D79" s="10" t="s">
        <v>190</v>
      </c>
    </row>
    <row r="80" spans="1:4" x14ac:dyDescent="0.2">
      <c r="A80" s="11">
        <v>512524059</v>
      </c>
      <c r="B80" s="11" t="s">
        <v>191</v>
      </c>
      <c r="C80" s="11">
        <v>326959</v>
      </c>
      <c r="D80" s="10" t="s">
        <v>193</v>
      </c>
    </row>
    <row r="81" spans="1:4" x14ac:dyDescent="0.2">
      <c r="A81" s="11">
        <v>512524059</v>
      </c>
      <c r="B81" s="11" t="s">
        <v>191</v>
      </c>
      <c r="C81" s="11">
        <v>348151</v>
      </c>
      <c r="D81" s="10" t="s">
        <v>376</v>
      </c>
    </row>
    <row r="82" spans="1:4" x14ac:dyDescent="0.2">
      <c r="A82" s="11">
        <v>512524059</v>
      </c>
      <c r="B82" s="11" t="s">
        <v>191</v>
      </c>
      <c r="C82" s="11">
        <v>348169</v>
      </c>
      <c r="D82" s="10" t="s">
        <v>376</v>
      </c>
    </row>
    <row r="83" spans="1:4" x14ac:dyDescent="0.2">
      <c r="A83" s="11">
        <v>512524059</v>
      </c>
      <c r="B83" s="11" t="s">
        <v>191</v>
      </c>
      <c r="C83" s="11">
        <v>352245</v>
      </c>
      <c r="D83" s="10" t="s">
        <v>376</v>
      </c>
    </row>
    <row r="84" spans="1:4" x14ac:dyDescent="0.2">
      <c r="A84" s="11">
        <v>512524059</v>
      </c>
      <c r="B84" s="11" t="s">
        <v>191</v>
      </c>
      <c r="C84" s="11">
        <v>743195</v>
      </c>
      <c r="D84" s="10" t="s">
        <v>376</v>
      </c>
    </row>
    <row r="85" spans="1:4" x14ac:dyDescent="0.2">
      <c r="A85" s="11">
        <v>512524059</v>
      </c>
      <c r="B85" s="11" t="s">
        <v>191</v>
      </c>
      <c r="C85" s="11">
        <v>743203</v>
      </c>
      <c r="D85" s="10" t="s">
        <v>376</v>
      </c>
    </row>
    <row r="86" spans="1:4" x14ac:dyDescent="0.2">
      <c r="A86" s="11">
        <v>512524059</v>
      </c>
      <c r="B86" s="11" t="s">
        <v>191</v>
      </c>
      <c r="C86" s="11">
        <v>755322</v>
      </c>
      <c r="D86" s="10" t="s">
        <v>376</v>
      </c>
    </row>
    <row r="87" spans="1:4" x14ac:dyDescent="0.2">
      <c r="A87" s="11">
        <v>512524059</v>
      </c>
      <c r="B87" s="11" t="s">
        <v>191</v>
      </c>
      <c r="C87" s="11">
        <v>755330</v>
      </c>
      <c r="D87" s="10" t="s">
        <v>376</v>
      </c>
    </row>
    <row r="88" spans="1:4" x14ac:dyDescent="0.2">
      <c r="A88" s="11">
        <v>513683367</v>
      </c>
      <c r="B88" s="11" t="s">
        <v>127</v>
      </c>
      <c r="C88" s="11">
        <v>447219</v>
      </c>
      <c r="D88" s="10" t="s">
        <v>126</v>
      </c>
    </row>
    <row r="89" spans="1:4" x14ac:dyDescent="0.2">
      <c r="A89" s="11">
        <v>513683367</v>
      </c>
      <c r="B89" s="11" t="s">
        <v>127</v>
      </c>
      <c r="C89" s="11">
        <v>449066</v>
      </c>
      <c r="D89" s="10" t="s">
        <v>143</v>
      </c>
    </row>
    <row r="90" spans="1:4" x14ac:dyDescent="0.2">
      <c r="A90" s="11">
        <v>513683367</v>
      </c>
      <c r="B90" s="11" t="s">
        <v>127</v>
      </c>
      <c r="C90" s="11">
        <v>465914</v>
      </c>
      <c r="D90" s="10" t="s">
        <v>243</v>
      </c>
    </row>
    <row r="91" spans="1:4" x14ac:dyDescent="0.2">
      <c r="A91" s="11">
        <v>513683367</v>
      </c>
      <c r="B91" s="11" t="s">
        <v>127</v>
      </c>
      <c r="C91" s="11">
        <v>716191</v>
      </c>
      <c r="D91" s="10" t="s">
        <v>310</v>
      </c>
    </row>
    <row r="92" spans="1:4" x14ac:dyDescent="0.2">
      <c r="A92" s="11">
        <v>513700054</v>
      </c>
      <c r="B92" s="11" t="s">
        <v>195</v>
      </c>
      <c r="C92" s="11">
        <v>310508</v>
      </c>
      <c r="D92" s="10" t="s">
        <v>194</v>
      </c>
    </row>
    <row r="93" spans="1:4" x14ac:dyDescent="0.2">
      <c r="A93" s="11">
        <v>515038214</v>
      </c>
      <c r="B93" s="11" t="s">
        <v>307</v>
      </c>
      <c r="C93" s="11">
        <v>720805</v>
      </c>
      <c r="D93" s="10" t="s">
        <v>306</v>
      </c>
    </row>
    <row r="94" spans="1:4" x14ac:dyDescent="0.2">
      <c r="A94" s="11">
        <v>515038214</v>
      </c>
      <c r="B94" s="11" t="s">
        <v>307</v>
      </c>
      <c r="C94" s="11">
        <v>723023</v>
      </c>
      <c r="D94" s="10" t="s">
        <v>449</v>
      </c>
    </row>
    <row r="95" spans="1:4" x14ac:dyDescent="0.2">
      <c r="A95" s="11">
        <v>580003739</v>
      </c>
      <c r="B95" s="11" t="s">
        <v>477</v>
      </c>
      <c r="C95" s="11">
        <v>187781</v>
      </c>
      <c r="D95" s="10" t="s">
        <v>476</v>
      </c>
    </row>
    <row r="96" spans="1:4" x14ac:dyDescent="0.2">
      <c r="A96" s="11">
        <v>580003739</v>
      </c>
      <c r="B96" s="11" t="s">
        <v>477</v>
      </c>
      <c r="C96" s="11">
        <v>364588</v>
      </c>
      <c r="D96" s="10" t="s">
        <v>476</v>
      </c>
    </row>
    <row r="97" spans="1:4" x14ac:dyDescent="0.2">
      <c r="A97" s="11">
        <v>580003739</v>
      </c>
      <c r="B97" s="11" t="s">
        <v>477</v>
      </c>
      <c r="C97" s="11">
        <v>631705</v>
      </c>
      <c r="D97" s="10" t="s">
        <v>476</v>
      </c>
    </row>
    <row r="98" spans="1:4" x14ac:dyDescent="0.2">
      <c r="A98" s="11">
        <v>580012649</v>
      </c>
      <c r="B98" s="11" t="s">
        <v>533</v>
      </c>
      <c r="C98" s="11">
        <v>357731</v>
      </c>
      <c r="D98" s="10" t="s">
        <v>532</v>
      </c>
    </row>
    <row r="99" spans="1:4" x14ac:dyDescent="0.2">
      <c r="A99" s="11">
        <v>580014322</v>
      </c>
      <c r="B99" s="11" t="s">
        <v>46</v>
      </c>
      <c r="C99" s="11">
        <v>119883</v>
      </c>
      <c r="D99" s="10" t="s">
        <v>46</v>
      </c>
    </row>
    <row r="100" spans="1:4" x14ac:dyDescent="0.2">
      <c r="A100" s="11">
        <v>580014322</v>
      </c>
      <c r="B100" s="11" t="s">
        <v>46</v>
      </c>
      <c r="C100" s="11">
        <v>123612</v>
      </c>
      <c r="D100" s="10" t="s">
        <v>46</v>
      </c>
    </row>
    <row r="101" spans="1:4" x14ac:dyDescent="0.2">
      <c r="A101" s="11">
        <v>580014322</v>
      </c>
      <c r="B101" s="11" t="s">
        <v>46</v>
      </c>
      <c r="C101" s="11">
        <v>123620</v>
      </c>
      <c r="D101" s="10" t="s">
        <v>46</v>
      </c>
    </row>
    <row r="102" spans="1:4" x14ac:dyDescent="0.2">
      <c r="A102" s="11">
        <v>580014322</v>
      </c>
      <c r="B102" s="11" t="s">
        <v>46</v>
      </c>
      <c r="C102" s="11">
        <v>311274</v>
      </c>
      <c r="D102" s="10" t="s">
        <v>46</v>
      </c>
    </row>
    <row r="103" spans="1:4" x14ac:dyDescent="0.2">
      <c r="A103" s="11">
        <v>580014322</v>
      </c>
      <c r="B103" s="11" t="s">
        <v>46</v>
      </c>
      <c r="C103" s="11">
        <v>379909</v>
      </c>
      <c r="D103" s="10" t="s">
        <v>46</v>
      </c>
    </row>
    <row r="104" spans="1:4" x14ac:dyDescent="0.2">
      <c r="A104" s="11">
        <v>580014322</v>
      </c>
      <c r="B104" s="11" t="s">
        <v>46</v>
      </c>
      <c r="C104" s="11">
        <v>424382</v>
      </c>
      <c r="D104" s="10" t="s">
        <v>46</v>
      </c>
    </row>
    <row r="105" spans="1:4" x14ac:dyDescent="0.2">
      <c r="A105" s="11">
        <v>580014322</v>
      </c>
      <c r="B105" s="11" t="s">
        <v>46</v>
      </c>
      <c r="C105" s="11">
        <v>447557</v>
      </c>
      <c r="D105" s="10" t="s">
        <v>131</v>
      </c>
    </row>
    <row r="106" spans="1:4" x14ac:dyDescent="0.2">
      <c r="A106" s="11">
        <v>580014322</v>
      </c>
      <c r="B106" s="11" t="s">
        <v>46</v>
      </c>
      <c r="C106" s="11">
        <v>715649</v>
      </c>
      <c r="D106" s="10" t="s">
        <v>46</v>
      </c>
    </row>
    <row r="107" spans="1:4" x14ac:dyDescent="0.2">
      <c r="A107" s="11">
        <v>580014322</v>
      </c>
      <c r="B107" s="11" t="s">
        <v>46</v>
      </c>
      <c r="C107" s="11">
        <v>740811</v>
      </c>
      <c r="D107" s="10" t="s">
        <v>46</v>
      </c>
    </row>
    <row r="108" spans="1:4" x14ac:dyDescent="0.2">
      <c r="A108" s="11">
        <v>580014322</v>
      </c>
      <c r="B108" s="11" t="s">
        <v>46</v>
      </c>
      <c r="C108" s="11">
        <v>756429</v>
      </c>
      <c r="D108" s="10" t="s">
        <v>46</v>
      </c>
    </row>
    <row r="109" spans="1:4" x14ac:dyDescent="0.2">
      <c r="A109" s="11">
        <v>580014520</v>
      </c>
      <c r="B109" s="11" t="s">
        <v>82</v>
      </c>
      <c r="C109" s="11">
        <v>247668</v>
      </c>
      <c r="D109" s="10" t="s">
        <v>81</v>
      </c>
    </row>
    <row r="110" spans="1:4" x14ac:dyDescent="0.2">
      <c r="A110" s="11">
        <v>580014520</v>
      </c>
      <c r="B110" s="11" t="s">
        <v>82</v>
      </c>
      <c r="C110" s="11">
        <v>379834</v>
      </c>
      <c r="D110" s="10" t="s">
        <v>81</v>
      </c>
    </row>
    <row r="111" spans="1:4" x14ac:dyDescent="0.2">
      <c r="A111" s="11">
        <v>580014520</v>
      </c>
      <c r="B111" s="11" t="s">
        <v>82</v>
      </c>
      <c r="C111" s="11">
        <v>466631</v>
      </c>
      <c r="D111" s="10" t="s">
        <v>239</v>
      </c>
    </row>
    <row r="112" spans="1:4" x14ac:dyDescent="0.2">
      <c r="A112" s="11">
        <v>580015881</v>
      </c>
      <c r="B112" s="11" t="s">
        <v>536</v>
      </c>
      <c r="C112" s="11">
        <v>367987</v>
      </c>
      <c r="D112" s="10" t="s">
        <v>536</v>
      </c>
    </row>
    <row r="113" spans="1:4" x14ac:dyDescent="0.2">
      <c r="A113" s="11">
        <v>580017606</v>
      </c>
      <c r="B113" s="11" t="s">
        <v>125</v>
      </c>
      <c r="C113" s="11">
        <v>445700</v>
      </c>
      <c r="D113" s="10" t="s">
        <v>124</v>
      </c>
    </row>
    <row r="114" spans="1:4" x14ac:dyDescent="0.2">
      <c r="A114" s="11">
        <v>580039543</v>
      </c>
      <c r="B114" s="11" t="s">
        <v>107</v>
      </c>
      <c r="C114" s="11">
        <v>355511</v>
      </c>
      <c r="D114" s="10" t="s">
        <v>537</v>
      </c>
    </row>
    <row r="115" spans="1:4" x14ac:dyDescent="0.2">
      <c r="A115" s="11">
        <v>580039543</v>
      </c>
      <c r="B115" s="11" t="s">
        <v>107</v>
      </c>
      <c r="C115" s="11">
        <v>424630</v>
      </c>
      <c r="D115" s="10" t="s">
        <v>106</v>
      </c>
    </row>
    <row r="116" spans="1:4" x14ac:dyDescent="0.2">
      <c r="A116" s="11">
        <v>580039543</v>
      </c>
      <c r="B116" s="11" t="s">
        <v>107</v>
      </c>
      <c r="C116" s="11">
        <v>424739</v>
      </c>
      <c r="D116" s="10" t="s">
        <v>159</v>
      </c>
    </row>
    <row r="117" spans="1:4" x14ac:dyDescent="0.2">
      <c r="A117" s="11">
        <v>580039543</v>
      </c>
      <c r="B117" s="11" t="s">
        <v>107</v>
      </c>
      <c r="C117" s="11">
        <v>424804</v>
      </c>
      <c r="D117" s="10" t="s">
        <v>160</v>
      </c>
    </row>
    <row r="118" spans="1:4" x14ac:dyDescent="0.2">
      <c r="A118" s="11">
        <v>580039543</v>
      </c>
      <c r="B118" s="11" t="s">
        <v>107</v>
      </c>
      <c r="C118" s="11">
        <v>455832</v>
      </c>
      <c r="D118" s="10" t="s">
        <v>283</v>
      </c>
    </row>
    <row r="119" spans="1:4" x14ac:dyDescent="0.2">
      <c r="A119" s="11">
        <v>580039543</v>
      </c>
      <c r="B119" s="11" t="s">
        <v>107</v>
      </c>
      <c r="C119" s="11">
        <v>729608</v>
      </c>
      <c r="D119" s="10" t="s">
        <v>429</v>
      </c>
    </row>
    <row r="120" spans="1:4" x14ac:dyDescent="0.2">
      <c r="A120" s="11">
        <v>580039543</v>
      </c>
      <c r="B120" s="11" t="s">
        <v>107</v>
      </c>
      <c r="C120" s="11">
        <v>741934</v>
      </c>
      <c r="D120" s="10" t="s">
        <v>159</v>
      </c>
    </row>
    <row r="121" spans="1:4" x14ac:dyDescent="0.2">
      <c r="A121" s="11">
        <v>580039543</v>
      </c>
      <c r="B121" s="11" t="s">
        <v>107</v>
      </c>
      <c r="C121" s="11">
        <v>746727</v>
      </c>
      <c r="D121" s="10" t="s">
        <v>159</v>
      </c>
    </row>
    <row r="122" spans="1:4" x14ac:dyDescent="0.2">
      <c r="A122" s="11">
        <v>580040301</v>
      </c>
      <c r="B122" s="11" t="s">
        <v>109</v>
      </c>
      <c r="C122" s="11">
        <v>216119</v>
      </c>
      <c r="D122" s="10" t="s">
        <v>524</v>
      </c>
    </row>
    <row r="123" spans="1:4" x14ac:dyDescent="0.2">
      <c r="A123" s="11">
        <v>580040301</v>
      </c>
      <c r="B123" s="11" t="s">
        <v>109</v>
      </c>
      <c r="C123" s="11">
        <v>216127</v>
      </c>
      <c r="D123" s="10" t="s">
        <v>524</v>
      </c>
    </row>
    <row r="124" spans="1:4" x14ac:dyDescent="0.2">
      <c r="A124" s="11">
        <v>580040301</v>
      </c>
      <c r="B124" s="11" t="s">
        <v>109</v>
      </c>
      <c r="C124" s="11">
        <v>434688</v>
      </c>
      <c r="D124" s="10" t="s">
        <v>108</v>
      </c>
    </row>
    <row r="125" spans="1:4" x14ac:dyDescent="0.2">
      <c r="A125" s="11">
        <v>580040301</v>
      </c>
      <c r="B125" s="11" t="s">
        <v>109</v>
      </c>
      <c r="C125" s="11">
        <v>434704</v>
      </c>
      <c r="D125" s="10" t="s">
        <v>110</v>
      </c>
    </row>
    <row r="126" spans="1:4" x14ac:dyDescent="0.2">
      <c r="A126" s="11">
        <v>580040301</v>
      </c>
      <c r="B126" s="11" t="s">
        <v>109</v>
      </c>
      <c r="C126" s="11">
        <v>434712</v>
      </c>
      <c r="D126" s="10" t="s">
        <v>110</v>
      </c>
    </row>
    <row r="127" spans="1:4" x14ac:dyDescent="0.2">
      <c r="A127" s="11">
        <v>580040301</v>
      </c>
      <c r="B127" s="11" t="s">
        <v>109</v>
      </c>
      <c r="C127" s="11">
        <v>434720</v>
      </c>
      <c r="D127" s="10" t="s">
        <v>110</v>
      </c>
    </row>
    <row r="128" spans="1:4" x14ac:dyDescent="0.2">
      <c r="A128" s="11">
        <v>580040301</v>
      </c>
      <c r="B128" s="11" t="s">
        <v>109</v>
      </c>
      <c r="C128" s="11">
        <v>759340</v>
      </c>
      <c r="D128" s="10" t="s">
        <v>110</v>
      </c>
    </row>
    <row r="129" spans="1:4" x14ac:dyDescent="0.2">
      <c r="A129" s="11">
        <v>580054849</v>
      </c>
      <c r="B129" s="11" t="s">
        <v>457</v>
      </c>
      <c r="C129" s="11">
        <v>724195</v>
      </c>
      <c r="D129" s="10" t="s">
        <v>456</v>
      </c>
    </row>
    <row r="130" spans="1:4" x14ac:dyDescent="0.2">
      <c r="A130" s="11">
        <v>580056455</v>
      </c>
      <c r="B130" s="11" t="s">
        <v>178</v>
      </c>
      <c r="C130" s="11">
        <v>437178</v>
      </c>
      <c r="D130" s="10" t="s">
        <v>177</v>
      </c>
    </row>
    <row r="131" spans="1:4" x14ac:dyDescent="0.2">
      <c r="A131" s="11">
        <v>580070092</v>
      </c>
      <c r="B131" s="11" t="s">
        <v>52</v>
      </c>
      <c r="C131" s="11">
        <v>2840</v>
      </c>
      <c r="D131" s="10" t="s">
        <v>216</v>
      </c>
    </row>
    <row r="132" spans="1:4" x14ac:dyDescent="0.2">
      <c r="A132" s="11">
        <v>580070092</v>
      </c>
      <c r="B132" s="11" t="s">
        <v>52</v>
      </c>
      <c r="C132" s="11">
        <v>164376</v>
      </c>
      <c r="D132" s="10" t="s">
        <v>492</v>
      </c>
    </row>
    <row r="133" spans="1:4" x14ac:dyDescent="0.2">
      <c r="A133" s="11">
        <v>580070092</v>
      </c>
      <c r="B133" s="11" t="s">
        <v>52</v>
      </c>
      <c r="C133" s="11">
        <v>165381</v>
      </c>
      <c r="D133" s="10" t="s">
        <v>494</v>
      </c>
    </row>
    <row r="134" spans="1:4" x14ac:dyDescent="0.2">
      <c r="A134" s="11">
        <v>580070092</v>
      </c>
      <c r="B134" s="11" t="s">
        <v>52</v>
      </c>
      <c r="C134" s="11">
        <v>171108</v>
      </c>
      <c r="D134" s="10" t="s">
        <v>485</v>
      </c>
    </row>
    <row r="135" spans="1:4" x14ac:dyDescent="0.2">
      <c r="A135" s="11">
        <v>580070092</v>
      </c>
      <c r="B135" s="11" t="s">
        <v>52</v>
      </c>
      <c r="C135" s="11">
        <v>173914</v>
      </c>
      <c r="D135" s="10" t="s">
        <v>484</v>
      </c>
    </row>
    <row r="136" spans="1:4" x14ac:dyDescent="0.2">
      <c r="A136" s="11">
        <v>580070092</v>
      </c>
      <c r="B136" s="11" t="s">
        <v>52</v>
      </c>
      <c r="C136" s="11">
        <v>199224</v>
      </c>
      <c r="D136" s="10" t="s">
        <v>128</v>
      </c>
    </row>
    <row r="137" spans="1:4" x14ac:dyDescent="0.2">
      <c r="A137" s="11">
        <v>580070092</v>
      </c>
      <c r="B137" s="11" t="s">
        <v>52</v>
      </c>
      <c r="C137" s="11">
        <v>225615</v>
      </c>
      <c r="D137" s="10" t="s">
        <v>519</v>
      </c>
    </row>
    <row r="138" spans="1:4" x14ac:dyDescent="0.2">
      <c r="A138" s="11">
        <v>580070092</v>
      </c>
      <c r="B138" s="11" t="s">
        <v>52</v>
      </c>
      <c r="C138" s="11">
        <v>267062</v>
      </c>
      <c r="D138" s="10" t="s">
        <v>512</v>
      </c>
    </row>
    <row r="139" spans="1:4" x14ac:dyDescent="0.2">
      <c r="A139" s="11">
        <v>580070092</v>
      </c>
      <c r="B139" s="11" t="s">
        <v>52</v>
      </c>
      <c r="C139" s="11">
        <v>267575</v>
      </c>
      <c r="D139" s="10" t="s">
        <v>201</v>
      </c>
    </row>
    <row r="140" spans="1:4" x14ac:dyDescent="0.2">
      <c r="A140" s="11">
        <v>580070092</v>
      </c>
      <c r="B140" s="11" t="s">
        <v>52</v>
      </c>
      <c r="C140" s="11">
        <v>320127</v>
      </c>
      <c r="D140" s="10" t="s">
        <v>180</v>
      </c>
    </row>
    <row r="141" spans="1:4" x14ac:dyDescent="0.2">
      <c r="A141" s="11">
        <v>580070092</v>
      </c>
      <c r="B141" s="11" t="s">
        <v>52</v>
      </c>
      <c r="C141" s="11">
        <v>333302</v>
      </c>
      <c r="D141" s="10" t="s">
        <v>539</v>
      </c>
    </row>
    <row r="142" spans="1:4" x14ac:dyDescent="0.2">
      <c r="A142" s="11">
        <v>580070092</v>
      </c>
      <c r="B142" s="11" t="s">
        <v>52</v>
      </c>
      <c r="C142" s="11">
        <v>375220</v>
      </c>
      <c r="D142" s="10" t="s">
        <v>51</v>
      </c>
    </row>
    <row r="143" spans="1:4" x14ac:dyDescent="0.2">
      <c r="A143" s="11">
        <v>580070092</v>
      </c>
      <c r="B143" s="11" t="s">
        <v>52</v>
      </c>
      <c r="C143" s="11">
        <v>375253</v>
      </c>
      <c r="D143" s="10" t="s">
        <v>51</v>
      </c>
    </row>
    <row r="144" spans="1:4" x14ac:dyDescent="0.2">
      <c r="A144" s="11">
        <v>580070092</v>
      </c>
      <c r="B144" s="11" t="s">
        <v>52</v>
      </c>
      <c r="C144" s="11">
        <v>419929</v>
      </c>
      <c r="D144" s="10" t="s">
        <v>162</v>
      </c>
    </row>
    <row r="145" spans="1:4" x14ac:dyDescent="0.2">
      <c r="A145" s="11">
        <v>580070092</v>
      </c>
      <c r="B145" s="11" t="s">
        <v>52</v>
      </c>
      <c r="C145" s="11">
        <v>422915</v>
      </c>
      <c r="D145" s="10" t="s">
        <v>175</v>
      </c>
    </row>
    <row r="146" spans="1:4" x14ac:dyDescent="0.2">
      <c r="A146" s="11">
        <v>580070092</v>
      </c>
      <c r="B146" s="11" t="s">
        <v>52</v>
      </c>
      <c r="C146" s="11">
        <v>423087</v>
      </c>
      <c r="D146" s="10" t="s">
        <v>152</v>
      </c>
    </row>
    <row r="147" spans="1:4" x14ac:dyDescent="0.2">
      <c r="A147" s="11">
        <v>580070092</v>
      </c>
      <c r="B147" s="11" t="s">
        <v>52</v>
      </c>
      <c r="C147" s="11">
        <v>423095</v>
      </c>
      <c r="D147" s="10" t="s">
        <v>153</v>
      </c>
    </row>
    <row r="148" spans="1:4" x14ac:dyDescent="0.2">
      <c r="A148" s="11">
        <v>580070092</v>
      </c>
      <c r="B148" s="11" t="s">
        <v>52</v>
      </c>
      <c r="C148" s="11">
        <v>423103</v>
      </c>
      <c r="D148" s="10" t="s">
        <v>154</v>
      </c>
    </row>
    <row r="149" spans="1:4" x14ac:dyDescent="0.2">
      <c r="A149" s="11">
        <v>580070092</v>
      </c>
      <c r="B149" s="11" t="s">
        <v>52</v>
      </c>
      <c r="C149" s="11">
        <v>450072</v>
      </c>
      <c r="D149" s="10" t="s">
        <v>254</v>
      </c>
    </row>
    <row r="150" spans="1:4" x14ac:dyDescent="0.2">
      <c r="A150" s="11">
        <v>580070092</v>
      </c>
      <c r="B150" s="11" t="s">
        <v>52</v>
      </c>
      <c r="C150" s="11">
        <v>454694</v>
      </c>
      <c r="D150" s="10" t="s">
        <v>216</v>
      </c>
    </row>
    <row r="151" spans="1:4" x14ac:dyDescent="0.2">
      <c r="A151" s="11">
        <v>580070092</v>
      </c>
      <c r="B151" s="11" t="s">
        <v>52</v>
      </c>
      <c r="C151" s="11">
        <v>474155</v>
      </c>
      <c r="D151" s="10" t="s">
        <v>260</v>
      </c>
    </row>
    <row r="152" spans="1:4" x14ac:dyDescent="0.2">
      <c r="A152" s="11">
        <v>580070092</v>
      </c>
      <c r="B152" s="11" t="s">
        <v>52</v>
      </c>
      <c r="C152" s="11">
        <v>643304</v>
      </c>
      <c r="D152" s="10" t="s">
        <v>525</v>
      </c>
    </row>
    <row r="153" spans="1:4" x14ac:dyDescent="0.2">
      <c r="A153" s="11">
        <v>580070092</v>
      </c>
      <c r="B153" s="11" t="s">
        <v>52</v>
      </c>
      <c r="C153" s="11">
        <v>710566</v>
      </c>
      <c r="D153" s="10" t="s">
        <v>297</v>
      </c>
    </row>
    <row r="154" spans="1:4" x14ac:dyDescent="0.2">
      <c r="A154" s="11">
        <v>580070092</v>
      </c>
      <c r="B154" s="11" t="s">
        <v>52</v>
      </c>
      <c r="C154" s="11">
        <v>711523</v>
      </c>
      <c r="D154" s="10" t="s">
        <v>286</v>
      </c>
    </row>
    <row r="155" spans="1:4" x14ac:dyDescent="0.2">
      <c r="A155" s="11">
        <v>580070092</v>
      </c>
      <c r="B155" s="11" t="s">
        <v>52</v>
      </c>
      <c r="C155" s="11">
        <v>711788</v>
      </c>
      <c r="D155" s="10" t="s">
        <v>294</v>
      </c>
    </row>
    <row r="156" spans="1:4" x14ac:dyDescent="0.2">
      <c r="A156" s="11">
        <v>580070092</v>
      </c>
      <c r="B156" s="11" t="s">
        <v>52</v>
      </c>
      <c r="C156" s="11">
        <v>712828</v>
      </c>
      <c r="D156" s="10" t="s">
        <v>284</v>
      </c>
    </row>
    <row r="157" spans="1:4" x14ac:dyDescent="0.2">
      <c r="A157" s="11">
        <v>580070092</v>
      </c>
      <c r="B157" s="11" t="s">
        <v>52</v>
      </c>
      <c r="C157" s="11">
        <v>713883</v>
      </c>
      <c r="D157" s="10" t="s">
        <v>313</v>
      </c>
    </row>
    <row r="158" spans="1:4" x14ac:dyDescent="0.2">
      <c r="A158" s="11">
        <v>580070092</v>
      </c>
      <c r="B158" s="11" t="s">
        <v>52</v>
      </c>
      <c r="C158" s="11">
        <v>713909</v>
      </c>
      <c r="D158" s="10" t="s">
        <v>428</v>
      </c>
    </row>
    <row r="159" spans="1:4" x14ac:dyDescent="0.2">
      <c r="A159" s="11">
        <v>580070092</v>
      </c>
      <c r="B159" s="11" t="s">
        <v>52</v>
      </c>
      <c r="C159" s="11">
        <v>731984</v>
      </c>
      <c r="D159" s="10" t="s">
        <v>337</v>
      </c>
    </row>
    <row r="160" spans="1:4" x14ac:dyDescent="0.2">
      <c r="A160" s="11">
        <v>580070092</v>
      </c>
      <c r="B160" s="11" t="s">
        <v>52</v>
      </c>
      <c r="C160" s="11">
        <v>734343</v>
      </c>
      <c r="D160" s="10" t="s">
        <v>333</v>
      </c>
    </row>
    <row r="161" spans="1:4" x14ac:dyDescent="0.2">
      <c r="A161" s="11">
        <v>580070092</v>
      </c>
      <c r="B161" s="11" t="s">
        <v>52</v>
      </c>
      <c r="C161" s="11">
        <v>741991</v>
      </c>
      <c r="D161" s="10" t="s">
        <v>388</v>
      </c>
    </row>
    <row r="162" spans="1:4" x14ac:dyDescent="0.2">
      <c r="A162" s="11">
        <v>580070092</v>
      </c>
      <c r="B162" s="11" t="s">
        <v>52</v>
      </c>
      <c r="C162" s="11">
        <v>742007</v>
      </c>
      <c r="D162" s="10" t="s">
        <v>389</v>
      </c>
    </row>
    <row r="163" spans="1:4" x14ac:dyDescent="0.2">
      <c r="A163" s="11">
        <v>580070092</v>
      </c>
      <c r="B163" s="11" t="s">
        <v>52</v>
      </c>
      <c r="C163" s="11">
        <v>742619</v>
      </c>
      <c r="D163" s="10" t="s">
        <v>417</v>
      </c>
    </row>
    <row r="164" spans="1:4" x14ac:dyDescent="0.2">
      <c r="A164" s="11">
        <v>580070092</v>
      </c>
      <c r="B164" s="11" t="s">
        <v>52</v>
      </c>
      <c r="C164" s="11">
        <v>742981</v>
      </c>
      <c r="D164" s="10" t="s">
        <v>369</v>
      </c>
    </row>
    <row r="165" spans="1:4" x14ac:dyDescent="0.2">
      <c r="A165" s="11">
        <v>580070092</v>
      </c>
      <c r="B165" s="11" t="s">
        <v>52</v>
      </c>
      <c r="C165" s="11">
        <v>744649</v>
      </c>
      <c r="D165" s="10" t="s">
        <v>371</v>
      </c>
    </row>
    <row r="166" spans="1:4" x14ac:dyDescent="0.2">
      <c r="A166" s="11">
        <v>580070092</v>
      </c>
      <c r="B166" s="11" t="s">
        <v>52</v>
      </c>
      <c r="C166" s="11">
        <v>749135</v>
      </c>
      <c r="D166" s="10" t="s">
        <v>382</v>
      </c>
    </row>
    <row r="167" spans="1:4" x14ac:dyDescent="0.2">
      <c r="A167" s="11">
        <v>580070092</v>
      </c>
      <c r="B167" s="11" t="s">
        <v>52</v>
      </c>
      <c r="C167" s="11">
        <v>749168</v>
      </c>
      <c r="D167" s="10" t="s">
        <v>383</v>
      </c>
    </row>
    <row r="168" spans="1:4" x14ac:dyDescent="0.2">
      <c r="A168" s="11">
        <v>580070092</v>
      </c>
      <c r="B168" s="11" t="s">
        <v>52</v>
      </c>
      <c r="C168" s="11">
        <v>749424</v>
      </c>
      <c r="D168" s="10" t="s">
        <v>424</v>
      </c>
    </row>
    <row r="169" spans="1:4" x14ac:dyDescent="0.2">
      <c r="A169" s="11">
        <v>580070092</v>
      </c>
      <c r="B169" s="11" t="s">
        <v>52</v>
      </c>
      <c r="C169" s="11">
        <v>749861</v>
      </c>
      <c r="D169" s="10" t="s">
        <v>365</v>
      </c>
    </row>
    <row r="170" spans="1:4" x14ac:dyDescent="0.2">
      <c r="A170" s="11">
        <v>580070092</v>
      </c>
      <c r="B170" s="11" t="s">
        <v>52</v>
      </c>
      <c r="C170" s="11">
        <v>754754</v>
      </c>
      <c r="D170" s="10" t="s">
        <v>395</v>
      </c>
    </row>
    <row r="171" spans="1:4" x14ac:dyDescent="0.2">
      <c r="A171" s="11">
        <v>580070092</v>
      </c>
      <c r="B171" s="11" t="s">
        <v>52</v>
      </c>
      <c r="C171" s="11">
        <v>759530</v>
      </c>
      <c r="D171" s="10" t="s">
        <v>353</v>
      </c>
    </row>
    <row r="172" spans="1:4" x14ac:dyDescent="0.2">
      <c r="A172" s="11">
        <v>580070092</v>
      </c>
      <c r="B172" s="11" t="s">
        <v>52</v>
      </c>
      <c r="C172" s="11">
        <v>760355</v>
      </c>
      <c r="D172" s="10" t="s">
        <v>386</v>
      </c>
    </row>
    <row r="173" spans="1:4" x14ac:dyDescent="0.2">
      <c r="A173" s="11">
        <v>580070092</v>
      </c>
      <c r="B173" s="11" t="s">
        <v>52</v>
      </c>
      <c r="C173" s="11">
        <v>760777</v>
      </c>
      <c r="D173" s="10" t="s">
        <v>401</v>
      </c>
    </row>
    <row r="174" spans="1:4" x14ac:dyDescent="0.2">
      <c r="A174" s="11">
        <v>580071850</v>
      </c>
      <c r="B174" s="11" t="s">
        <v>496</v>
      </c>
      <c r="C174" s="11">
        <v>173476</v>
      </c>
      <c r="D174" s="10" t="s">
        <v>495</v>
      </c>
    </row>
    <row r="175" spans="1:4" x14ac:dyDescent="0.2">
      <c r="A175" s="11">
        <v>580071850</v>
      </c>
      <c r="B175" s="11" t="s">
        <v>496</v>
      </c>
      <c r="C175" s="11">
        <v>242685</v>
      </c>
      <c r="D175" s="10" t="s">
        <v>511</v>
      </c>
    </row>
    <row r="176" spans="1:4" x14ac:dyDescent="0.2">
      <c r="A176" s="11">
        <v>580073542</v>
      </c>
      <c r="B176" s="11" t="s">
        <v>470</v>
      </c>
      <c r="C176" s="11">
        <v>37325</v>
      </c>
      <c r="D176" s="10" t="s">
        <v>469</v>
      </c>
    </row>
    <row r="177" spans="1:4" x14ac:dyDescent="0.2">
      <c r="A177" s="11">
        <v>580073542</v>
      </c>
      <c r="B177" s="11" t="s">
        <v>470</v>
      </c>
      <c r="C177" s="11">
        <v>123323</v>
      </c>
      <c r="D177" s="10" t="s">
        <v>469</v>
      </c>
    </row>
    <row r="178" spans="1:4" x14ac:dyDescent="0.2">
      <c r="A178" s="11">
        <v>580073542</v>
      </c>
      <c r="B178" s="11" t="s">
        <v>470</v>
      </c>
      <c r="C178" s="11">
        <v>183871</v>
      </c>
      <c r="D178" s="10" t="s">
        <v>472</v>
      </c>
    </row>
    <row r="179" spans="1:4" x14ac:dyDescent="0.2">
      <c r="A179" s="11">
        <v>580079978</v>
      </c>
      <c r="B179" s="11" t="s">
        <v>234</v>
      </c>
      <c r="C179" s="11">
        <v>451443</v>
      </c>
      <c r="D179" s="10" t="s">
        <v>233</v>
      </c>
    </row>
    <row r="180" spans="1:4" x14ac:dyDescent="0.2">
      <c r="A180" s="11">
        <v>580079978</v>
      </c>
      <c r="B180" s="11" t="s">
        <v>234</v>
      </c>
      <c r="C180" s="11">
        <v>456046</v>
      </c>
      <c r="D180" s="10" t="s">
        <v>291</v>
      </c>
    </row>
    <row r="181" spans="1:4" x14ac:dyDescent="0.2">
      <c r="A181" s="11">
        <v>580079978</v>
      </c>
      <c r="B181" s="11" t="s">
        <v>234</v>
      </c>
      <c r="C181" s="11">
        <v>467712</v>
      </c>
      <c r="D181" s="10" t="s">
        <v>235</v>
      </c>
    </row>
    <row r="182" spans="1:4" x14ac:dyDescent="0.2">
      <c r="A182" s="11">
        <v>580079978</v>
      </c>
      <c r="B182" s="11" t="s">
        <v>234</v>
      </c>
      <c r="C182" s="11">
        <v>467720</v>
      </c>
      <c r="D182" s="10" t="s">
        <v>236</v>
      </c>
    </row>
    <row r="183" spans="1:4" x14ac:dyDescent="0.2">
      <c r="A183" s="11">
        <v>580079978</v>
      </c>
      <c r="B183" s="11" t="s">
        <v>234</v>
      </c>
      <c r="C183" s="11">
        <v>467746</v>
      </c>
      <c r="D183" s="10" t="s">
        <v>237</v>
      </c>
    </row>
    <row r="184" spans="1:4" x14ac:dyDescent="0.2">
      <c r="A184" s="11">
        <v>580079978</v>
      </c>
      <c r="B184" s="11" t="s">
        <v>234</v>
      </c>
      <c r="C184" s="11">
        <v>714659</v>
      </c>
      <c r="D184" s="10" t="s">
        <v>258</v>
      </c>
    </row>
    <row r="185" spans="1:4" x14ac:dyDescent="0.2">
      <c r="A185" s="11">
        <v>580079978</v>
      </c>
      <c r="B185" s="11" t="s">
        <v>234</v>
      </c>
      <c r="C185" s="11">
        <v>723510</v>
      </c>
      <c r="D185" s="10" t="s">
        <v>435</v>
      </c>
    </row>
    <row r="186" spans="1:4" x14ac:dyDescent="0.2">
      <c r="A186" s="11">
        <v>580079978</v>
      </c>
      <c r="B186" s="11" t="s">
        <v>234</v>
      </c>
      <c r="C186" s="11">
        <v>728444</v>
      </c>
      <c r="D186" s="10" t="s">
        <v>329</v>
      </c>
    </row>
    <row r="187" spans="1:4" x14ac:dyDescent="0.2">
      <c r="A187" s="11">
        <v>580107787</v>
      </c>
      <c r="B187" s="11" t="s">
        <v>214</v>
      </c>
      <c r="C187" s="11">
        <v>123646</v>
      </c>
      <c r="D187" s="10" t="s">
        <v>214</v>
      </c>
    </row>
    <row r="188" spans="1:4" x14ac:dyDescent="0.2">
      <c r="A188" s="11">
        <v>580107787</v>
      </c>
      <c r="B188" s="11" t="s">
        <v>214</v>
      </c>
      <c r="C188" s="11">
        <v>223396</v>
      </c>
      <c r="D188" s="10" t="s">
        <v>214</v>
      </c>
    </row>
    <row r="189" spans="1:4" x14ac:dyDescent="0.2">
      <c r="A189" s="11">
        <v>580107787</v>
      </c>
      <c r="B189" s="11" t="s">
        <v>214</v>
      </c>
      <c r="C189" s="11">
        <v>238634</v>
      </c>
      <c r="D189" s="10" t="s">
        <v>510</v>
      </c>
    </row>
    <row r="190" spans="1:4" x14ac:dyDescent="0.2">
      <c r="A190" s="11">
        <v>580107787</v>
      </c>
      <c r="B190" s="11" t="s">
        <v>214</v>
      </c>
      <c r="C190" s="11">
        <v>336610</v>
      </c>
      <c r="D190" s="10" t="s">
        <v>540</v>
      </c>
    </row>
    <row r="191" spans="1:4" x14ac:dyDescent="0.2">
      <c r="A191" s="11">
        <v>580107787</v>
      </c>
      <c r="B191" s="11" t="s">
        <v>214</v>
      </c>
      <c r="C191" s="11">
        <v>454181</v>
      </c>
      <c r="D191" s="10" t="s">
        <v>213</v>
      </c>
    </row>
    <row r="192" spans="1:4" x14ac:dyDescent="0.2">
      <c r="A192" s="11">
        <v>580107787</v>
      </c>
      <c r="B192" s="11" t="s">
        <v>214</v>
      </c>
      <c r="C192" s="11">
        <v>472886</v>
      </c>
      <c r="D192" s="10" t="s">
        <v>250</v>
      </c>
    </row>
    <row r="193" spans="1:4" x14ac:dyDescent="0.2">
      <c r="A193" s="11">
        <v>580107787</v>
      </c>
      <c r="B193" s="11" t="s">
        <v>214</v>
      </c>
      <c r="C193" s="11">
        <v>472894</v>
      </c>
      <c r="D193" s="10" t="s">
        <v>213</v>
      </c>
    </row>
    <row r="194" spans="1:4" x14ac:dyDescent="0.2">
      <c r="A194" s="11">
        <v>580107787</v>
      </c>
      <c r="B194" s="11" t="s">
        <v>214</v>
      </c>
      <c r="C194" s="11">
        <v>472902</v>
      </c>
      <c r="D194" s="10" t="s">
        <v>214</v>
      </c>
    </row>
    <row r="195" spans="1:4" x14ac:dyDescent="0.2">
      <c r="A195" s="11">
        <v>580107787</v>
      </c>
      <c r="B195" s="11" t="s">
        <v>214</v>
      </c>
      <c r="C195" s="11">
        <v>727974</v>
      </c>
      <c r="D195" s="10" t="s">
        <v>462</v>
      </c>
    </row>
    <row r="196" spans="1:4" x14ac:dyDescent="0.2">
      <c r="A196" s="11">
        <v>580107787</v>
      </c>
      <c r="B196" s="11" t="s">
        <v>214</v>
      </c>
      <c r="C196" s="11">
        <v>727982</v>
      </c>
      <c r="D196" s="10" t="s">
        <v>463</v>
      </c>
    </row>
    <row r="197" spans="1:4" x14ac:dyDescent="0.2">
      <c r="A197" s="11">
        <v>580107787</v>
      </c>
      <c r="B197" s="11" t="s">
        <v>214</v>
      </c>
      <c r="C197" s="11">
        <v>727990</v>
      </c>
      <c r="D197" s="10" t="s">
        <v>464</v>
      </c>
    </row>
    <row r="198" spans="1:4" x14ac:dyDescent="0.2">
      <c r="A198" s="11">
        <v>580107787</v>
      </c>
      <c r="B198" s="11" t="s">
        <v>214</v>
      </c>
      <c r="C198" s="11">
        <v>728006</v>
      </c>
      <c r="D198" s="10" t="s">
        <v>465</v>
      </c>
    </row>
    <row r="199" spans="1:4" x14ac:dyDescent="0.2">
      <c r="A199" s="11">
        <v>580107787</v>
      </c>
      <c r="B199" s="11" t="s">
        <v>214</v>
      </c>
      <c r="C199" s="11">
        <v>758565</v>
      </c>
      <c r="D199" s="10" t="s">
        <v>338</v>
      </c>
    </row>
    <row r="200" spans="1:4" x14ac:dyDescent="0.2">
      <c r="A200" s="11">
        <v>580114957</v>
      </c>
      <c r="B200" s="11" t="s">
        <v>139</v>
      </c>
      <c r="C200" s="11">
        <v>327395</v>
      </c>
      <c r="D200" s="10" t="s">
        <v>182</v>
      </c>
    </row>
    <row r="201" spans="1:4" x14ac:dyDescent="0.2">
      <c r="A201" s="11">
        <v>580114957</v>
      </c>
      <c r="B201" s="11" t="s">
        <v>139</v>
      </c>
      <c r="C201" s="11">
        <v>432427</v>
      </c>
      <c r="D201" s="10" t="s">
        <v>138</v>
      </c>
    </row>
    <row r="202" spans="1:4" x14ac:dyDescent="0.2">
      <c r="A202" s="11">
        <v>580115319</v>
      </c>
      <c r="B202" s="11" t="s">
        <v>61</v>
      </c>
      <c r="C202" s="11">
        <v>123695</v>
      </c>
      <c r="D202" s="10" t="s">
        <v>61</v>
      </c>
    </row>
    <row r="203" spans="1:4" x14ac:dyDescent="0.2">
      <c r="A203" s="11">
        <v>580115319</v>
      </c>
      <c r="B203" s="11" t="s">
        <v>61</v>
      </c>
      <c r="C203" s="11">
        <v>191833</v>
      </c>
      <c r="D203" s="10" t="s">
        <v>137</v>
      </c>
    </row>
    <row r="204" spans="1:4" x14ac:dyDescent="0.2">
      <c r="A204" s="11">
        <v>580115319</v>
      </c>
      <c r="B204" s="11" t="s">
        <v>61</v>
      </c>
      <c r="C204" s="11">
        <v>369710</v>
      </c>
      <c r="D204" s="10" t="s">
        <v>60</v>
      </c>
    </row>
    <row r="205" spans="1:4" x14ac:dyDescent="0.2">
      <c r="A205" s="11">
        <v>580115319</v>
      </c>
      <c r="B205" s="11" t="s">
        <v>61</v>
      </c>
      <c r="C205" s="11">
        <v>369728</v>
      </c>
      <c r="D205" s="10" t="s">
        <v>60</v>
      </c>
    </row>
    <row r="206" spans="1:4" x14ac:dyDescent="0.2">
      <c r="A206" s="11">
        <v>580115319</v>
      </c>
      <c r="B206" s="11" t="s">
        <v>61</v>
      </c>
      <c r="C206" s="11">
        <v>471003</v>
      </c>
      <c r="D206" s="10" t="s">
        <v>269</v>
      </c>
    </row>
    <row r="207" spans="1:4" x14ac:dyDescent="0.2">
      <c r="A207" s="11">
        <v>580115558</v>
      </c>
      <c r="B207" s="11" t="s">
        <v>363</v>
      </c>
      <c r="C207" s="11">
        <v>759811</v>
      </c>
      <c r="D207" s="10" t="s">
        <v>362</v>
      </c>
    </row>
    <row r="208" spans="1:4" x14ac:dyDescent="0.2">
      <c r="A208" s="11">
        <v>580134658</v>
      </c>
      <c r="B208" s="11" t="s">
        <v>151</v>
      </c>
      <c r="C208" s="11">
        <v>195628</v>
      </c>
      <c r="D208" s="10" t="s">
        <v>150</v>
      </c>
    </row>
    <row r="209" spans="1:4" x14ac:dyDescent="0.2">
      <c r="A209" s="11">
        <v>580134658</v>
      </c>
      <c r="B209" s="11" t="s">
        <v>151</v>
      </c>
      <c r="C209" s="11">
        <v>348995</v>
      </c>
      <c r="D209" s="10" t="s">
        <v>535</v>
      </c>
    </row>
    <row r="210" spans="1:4" x14ac:dyDescent="0.2">
      <c r="A210" s="11">
        <v>580141026</v>
      </c>
      <c r="B210" s="11" t="s">
        <v>279</v>
      </c>
      <c r="C210" s="11">
        <v>355099</v>
      </c>
      <c r="D210" s="10" t="s">
        <v>552</v>
      </c>
    </row>
    <row r="211" spans="1:4" x14ac:dyDescent="0.2">
      <c r="A211" s="11">
        <v>580141026</v>
      </c>
      <c r="B211" s="11" t="s">
        <v>279</v>
      </c>
      <c r="C211" s="11">
        <v>454140</v>
      </c>
      <c r="D211" s="10" t="s">
        <v>298</v>
      </c>
    </row>
    <row r="212" spans="1:4" x14ac:dyDescent="0.2">
      <c r="A212" s="11">
        <v>580141026</v>
      </c>
      <c r="B212" s="11" t="s">
        <v>279</v>
      </c>
      <c r="C212" s="11">
        <v>469080</v>
      </c>
      <c r="D212" s="10" t="s">
        <v>278</v>
      </c>
    </row>
    <row r="213" spans="1:4" x14ac:dyDescent="0.2">
      <c r="A213" s="11">
        <v>580160828</v>
      </c>
      <c r="B213" s="11" t="s">
        <v>116</v>
      </c>
      <c r="C213" s="11">
        <v>171595</v>
      </c>
      <c r="D213" s="10" t="s">
        <v>486</v>
      </c>
    </row>
    <row r="214" spans="1:4" x14ac:dyDescent="0.2">
      <c r="A214" s="11">
        <v>580160828</v>
      </c>
      <c r="B214" s="11" t="s">
        <v>116</v>
      </c>
      <c r="C214" s="11">
        <v>193052</v>
      </c>
      <c r="D214" s="10" t="s">
        <v>142</v>
      </c>
    </row>
    <row r="215" spans="1:4" x14ac:dyDescent="0.2">
      <c r="A215" s="11">
        <v>580160828</v>
      </c>
      <c r="B215" s="11" t="s">
        <v>116</v>
      </c>
      <c r="C215" s="11">
        <v>194316</v>
      </c>
      <c r="D215" s="10" t="s">
        <v>115</v>
      </c>
    </row>
    <row r="216" spans="1:4" x14ac:dyDescent="0.2">
      <c r="A216" s="11">
        <v>580160828</v>
      </c>
      <c r="B216" s="11" t="s">
        <v>116</v>
      </c>
      <c r="C216" s="11">
        <v>332312</v>
      </c>
      <c r="D216" s="10" t="s">
        <v>555</v>
      </c>
    </row>
    <row r="217" spans="1:4" x14ac:dyDescent="0.2">
      <c r="A217" s="11">
        <v>580160828</v>
      </c>
      <c r="B217" s="11" t="s">
        <v>116</v>
      </c>
      <c r="C217" s="11">
        <v>452987</v>
      </c>
      <c r="D217" s="10" t="s">
        <v>265</v>
      </c>
    </row>
    <row r="218" spans="1:4" x14ac:dyDescent="0.2">
      <c r="A218" s="11">
        <v>580160828</v>
      </c>
      <c r="B218" s="11" t="s">
        <v>116</v>
      </c>
      <c r="C218" s="11">
        <v>452995</v>
      </c>
      <c r="D218" s="10" t="s">
        <v>266</v>
      </c>
    </row>
    <row r="219" spans="1:4" x14ac:dyDescent="0.2">
      <c r="A219" s="11">
        <v>580160828</v>
      </c>
      <c r="B219" s="11" t="s">
        <v>116</v>
      </c>
      <c r="C219" s="11">
        <v>470914</v>
      </c>
      <c r="D219" s="10" t="s">
        <v>267</v>
      </c>
    </row>
    <row r="220" spans="1:4" x14ac:dyDescent="0.2">
      <c r="A220" s="11">
        <v>580160828</v>
      </c>
      <c r="B220" s="11" t="s">
        <v>116</v>
      </c>
      <c r="C220" s="11">
        <v>731836</v>
      </c>
      <c r="D220" s="10" t="s">
        <v>335</v>
      </c>
    </row>
    <row r="221" spans="1:4" x14ac:dyDescent="0.2">
      <c r="A221" s="11">
        <v>580160828</v>
      </c>
      <c r="B221" s="11" t="s">
        <v>116</v>
      </c>
      <c r="C221" s="11">
        <v>731844</v>
      </c>
      <c r="D221" s="10" t="s">
        <v>336</v>
      </c>
    </row>
    <row r="222" spans="1:4" x14ac:dyDescent="0.2">
      <c r="A222" s="11">
        <v>580160828</v>
      </c>
      <c r="B222" s="11" t="s">
        <v>116</v>
      </c>
      <c r="C222" s="11">
        <v>742502</v>
      </c>
      <c r="D222" s="10" t="s">
        <v>409</v>
      </c>
    </row>
    <row r="223" spans="1:4" x14ac:dyDescent="0.2">
      <c r="A223" s="11">
        <v>580160828</v>
      </c>
      <c r="B223" s="11" t="s">
        <v>116</v>
      </c>
      <c r="C223" s="11">
        <v>742528</v>
      </c>
      <c r="D223" s="10" t="s">
        <v>410</v>
      </c>
    </row>
    <row r="224" spans="1:4" x14ac:dyDescent="0.2">
      <c r="A224" s="11">
        <v>580165249</v>
      </c>
      <c r="B224" s="11" t="s">
        <v>58</v>
      </c>
      <c r="C224" s="11">
        <v>115428</v>
      </c>
      <c r="D224" s="10" t="s">
        <v>483</v>
      </c>
    </row>
    <row r="225" spans="1:4" x14ac:dyDescent="0.2">
      <c r="A225" s="11">
        <v>580165249</v>
      </c>
      <c r="B225" s="11" t="s">
        <v>58</v>
      </c>
      <c r="C225" s="11">
        <v>123521</v>
      </c>
      <c r="D225" s="10" t="s">
        <v>57</v>
      </c>
    </row>
    <row r="226" spans="1:4" x14ac:dyDescent="0.2">
      <c r="A226" s="11">
        <v>580165249</v>
      </c>
      <c r="B226" s="11" t="s">
        <v>58</v>
      </c>
      <c r="C226" s="11">
        <v>169979</v>
      </c>
      <c r="D226" s="10" t="s">
        <v>57</v>
      </c>
    </row>
    <row r="227" spans="1:4" x14ac:dyDescent="0.2">
      <c r="A227" s="11">
        <v>580165249</v>
      </c>
      <c r="B227" s="11" t="s">
        <v>58</v>
      </c>
      <c r="C227" s="11">
        <v>177980</v>
      </c>
      <c r="D227" s="10" t="s">
        <v>57</v>
      </c>
    </row>
    <row r="228" spans="1:4" x14ac:dyDescent="0.2">
      <c r="A228" s="11">
        <v>580165249</v>
      </c>
      <c r="B228" s="11" t="s">
        <v>58</v>
      </c>
      <c r="C228" s="11">
        <v>177998</v>
      </c>
      <c r="D228" s="10" t="s">
        <v>57</v>
      </c>
    </row>
    <row r="229" spans="1:4" x14ac:dyDescent="0.2">
      <c r="A229" s="11">
        <v>580165249</v>
      </c>
      <c r="B229" s="11" t="s">
        <v>58</v>
      </c>
      <c r="C229" s="11">
        <v>178004</v>
      </c>
      <c r="D229" s="10" t="s">
        <v>57</v>
      </c>
    </row>
    <row r="230" spans="1:4" x14ac:dyDescent="0.2">
      <c r="A230" s="11">
        <v>580165249</v>
      </c>
      <c r="B230" s="11" t="s">
        <v>58</v>
      </c>
      <c r="C230" s="11">
        <v>178012</v>
      </c>
      <c r="D230" s="10" t="s">
        <v>57</v>
      </c>
    </row>
    <row r="231" spans="1:4" x14ac:dyDescent="0.2">
      <c r="A231" s="11">
        <v>580165249</v>
      </c>
      <c r="B231" s="11" t="s">
        <v>58</v>
      </c>
      <c r="C231" s="11">
        <v>178020</v>
      </c>
      <c r="D231" s="10" t="s">
        <v>57</v>
      </c>
    </row>
    <row r="232" spans="1:4" x14ac:dyDescent="0.2">
      <c r="A232" s="11">
        <v>580165249</v>
      </c>
      <c r="B232" s="11" t="s">
        <v>58</v>
      </c>
      <c r="C232" s="11">
        <v>178038</v>
      </c>
      <c r="D232" s="10" t="s">
        <v>57</v>
      </c>
    </row>
    <row r="233" spans="1:4" x14ac:dyDescent="0.2">
      <c r="A233" s="11">
        <v>580165249</v>
      </c>
      <c r="B233" s="11" t="s">
        <v>58</v>
      </c>
      <c r="C233" s="11">
        <v>238642</v>
      </c>
      <c r="D233" s="10" t="s">
        <v>57</v>
      </c>
    </row>
    <row r="234" spans="1:4" x14ac:dyDescent="0.2">
      <c r="A234" s="11">
        <v>580165249</v>
      </c>
      <c r="B234" s="11" t="s">
        <v>58</v>
      </c>
      <c r="C234" s="11">
        <v>245688</v>
      </c>
      <c r="D234" s="10" t="s">
        <v>173</v>
      </c>
    </row>
    <row r="235" spans="1:4" x14ac:dyDescent="0.2">
      <c r="A235" s="11">
        <v>580165249</v>
      </c>
      <c r="B235" s="11" t="s">
        <v>58</v>
      </c>
      <c r="C235" s="11">
        <v>245696</v>
      </c>
      <c r="D235" s="10" t="s">
        <v>173</v>
      </c>
    </row>
    <row r="236" spans="1:4" x14ac:dyDescent="0.2">
      <c r="A236" s="11">
        <v>580165249</v>
      </c>
      <c r="B236" s="11" t="s">
        <v>58</v>
      </c>
      <c r="C236" s="11">
        <v>267104</v>
      </c>
      <c r="D236" s="10" t="s">
        <v>57</v>
      </c>
    </row>
    <row r="237" spans="1:4" x14ac:dyDescent="0.2">
      <c r="A237" s="11">
        <v>580165249</v>
      </c>
      <c r="B237" s="11" t="s">
        <v>58</v>
      </c>
      <c r="C237" s="11">
        <v>313221</v>
      </c>
      <c r="D237" s="10" t="s">
        <v>57</v>
      </c>
    </row>
    <row r="238" spans="1:4" x14ac:dyDescent="0.2">
      <c r="A238" s="11">
        <v>580165249</v>
      </c>
      <c r="B238" s="11" t="s">
        <v>58</v>
      </c>
      <c r="C238" s="11">
        <v>315325</v>
      </c>
      <c r="D238" s="10" t="s">
        <v>57</v>
      </c>
    </row>
    <row r="239" spans="1:4" x14ac:dyDescent="0.2">
      <c r="A239" s="11">
        <v>580165249</v>
      </c>
      <c r="B239" s="11" t="s">
        <v>58</v>
      </c>
      <c r="C239" s="11">
        <v>315424</v>
      </c>
      <c r="D239" s="10" t="s">
        <v>57</v>
      </c>
    </row>
    <row r="240" spans="1:4" x14ac:dyDescent="0.2">
      <c r="A240" s="11">
        <v>580165249</v>
      </c>
      <c r="B240" s="11" t="s">
        <v>58</v>
      </c>
      <c r="C240" s="11">
        <v>315432</v>
      </c>
      <c r="D240" s="10" t="s">
        <v>57</v>
      </c>
    </row>
    <row r="241" spans="1:4" x14ac:dyDescent="0.2">
      <c r="A241" s="11">
        <v>580165249</v>
      </c>
      <c r="B241" s="11" t="s">
        <v>58</v>
      </c>
      <c r="C241" s="11">
        <v>328245</v>
      </c>
      <c r="D241" s="10" t="s">
        <v>57</v>
      </c>
    </row>
    <row r="242" spans="1:4" x14ac:dyDescent="0.2">
      <c r="A242" s="11">
        <v>580165249</v>
      </c>
      <c r="B242" s="11" t="s">
        <v>58</v>
      </c>
      <c r="C242" s="11">
        <v>333575</v>
      </c>
      <c r="D242" s="10" t="s">
        <v>57</v>
      </c>
    </row>
    <row r="243" spans="1:4" x14ac:dyDescent="0.2">
      <c r="A243" s="11">
        <v>580165249</v>
      </c>
      <c r="B243" s="11" t="s">
        <v>58</v>
      </c>
      <c r="C243" s="11">
        <v>373852</v>
      </c>
      <c r="D243" s="10" t="s">
        <v>57</v>
      </c>
    </row>
    <row r="244" spans="1:4" x14ac:dyDescent="0.2">
      <c r="A244" s="11">
        <v>580165249</v>
      </c>
      <c r="B244" s="11" t="s">
        <v>58</v>
      </c>
      <c r="C244" s="11">
        <v>377978</v>
      </c>
      <c r="D244" s="10" t="s">
        <v>57</v>
      </c>
    </row>
    <row r="245" spans="1:4" x14ac:dyDescent="0.2">
      <c r="A245" s="11">
        <v>580165249</v>
      </c>
      <c r="B245" s="11" t="s">
        <v>58</v>
      </c>
      <c r="C245" s="11">
        <v>377986</v>
      </c>
      <c r="D245" s="10" t="s">
        <v>79</v>
      </c>
    </row>
    <row r="246" spans="1:4" x14ac:dyDescent="0.2">
      <c r="A246" s="11">
        <v>580165249</v>
      </c>
      <c r="B246" s="11" t="s">
        <v>58</v>
      </c>
      <c r="C246" s="11">
        <v>377994</v>
      </c>
      <c r="D246" s="10" t="s">
        <v>80</v>
      </c>
    </row>
    <row r="247" spans="1:4" x14ac:dyDescent="0.2">
      <c r="A247" s="11">
        <v>580165249</v>
      </c>
      <c r="B247" s="11" t="s">
        <v>58</v>
      </c>
      <c r="C247" s="11">
        <v>378000</v>
      </c>
      <c r="D247" s="10" t="s">
        <v>57</v>
      </c>
    </row>
    <row r="248" spans="1:4" x14ac:dyDescent="0.2">
      <c r="A248" s="11">
        <v>580165249</v>
      </c>
      <c r="B248" s="11" t="s">
        <v>58</v>
      </c>
      <c r="C248" s="11">
        <v>423301</v>
      </c>
      <c r="D248" s="10" t="s">
        <v>173</v>
      </c>
    </row>
    <row r="249" spans="1:4" x14ac:dyDescent="0.2">
      <c r="A249" s="11">
        <v>580165249</v>
      </c>
      <c r="B249" s="11" t="s">
        <v>58</v>
      </c>
      <c r="C249" s="11">
        <v>454769</v>
      </c>
      <c r="D249" s="10" t="s">
        <v>173</v>
      </c>
    </row>
    <row r="250" spans="1:4" x14ac:dyDescent="0.2">
      <c r="A250" s="11">
        <v>580165249</v>
      </c>
      <c r="B250" s="11" t="s">
        <v>58</v>
      </c>
      <c r="C250" s="11">
        <v>454777</v>
      </c>
      <c r="D250" s="10" t="s">
        <v>173</v>
      </c>
    </row>
    <row r="251" spans="1:4" x14ac:dyDescent="0.2">
      <c r="A251" s="11">
        <v>580165249</v>
      </c>
      <c r="B251" s="11" t="s">
        <v>58</v>
      </c>
      <c r="C251" s="11">
        <v>454827</v>
      </c>
      <c r="D251" s="10" t="s">
        <v>173</v>
      </c>
    </row>
    <row r="252" spans="1:4" x14ac:dyDescent="0.2">
      <c r="A252" s="11">
        <v>580165249</v>
      </c>
      <c r="B252" s="11" t="s">
        <v>58</v>
      </c>
      <c r="C252" s="11">
        <v>455386</v>
      </c>
      <c r="D252" s="10" t="s">
        <v>173</v>
      </c>
    </row>
    <row r="253" spans="1:4" x14ac:dyDescent="0.2">
      <c r="A253" s="11">
        <v>580165249</v>
      </c>
      <c r="B253" s="11" t="s">
        <v>58</v>
      </c>
      <c r="C253" s="11">
        <v>456087</v>
      </c>
      <c r="D253" s="10" t="s">
        <v>173</v>
      </c>
    </row>
    <row r="254" spans="1:4" x14ac:dyDescent="0.2">
      <c r="A254" s="11">
        <v>580165249</v>
      </c>
      <c r="B254" s="11" t="s">
        <v>58</v>
      </c>
      <c r="C254" s="11">
        <v>473173</v>
      </c>
      <c r="D254" s="10" t="s">
        <v>173</v>
      </c>
    </row>
    <row r="255" spans="1:4" x14ac:dyDescent="0.2">
      <c r="A255" s="11">
        <v>580165249</v>
      </c>
      <c r="B255" s="11" t="s">
        <v>58</v>
      </c>
      <c r="C255" s="11">
        <v>473892</v>
      </c>
      <c r="D255" s="10" t="s">
        <v>249</v>
      </c>
    </row>
    <row r="256" spans="1:4" x14ac:dyDescent="0.2">
      <c r="A256" s="11">
        <v>580165249</v>
      </c>
      <c r="B256" s="11" t="s">
        <v>58</v>
      </c>
      <c r="C256" s="11">
        <v>474239</v>
      </c>
      <c r="D256" s="10" t="s">
        <v>57</v>
      </c>
    </row>
    <row r="257" spans="1:4" x14ac:dyDescent="0.2">
      <c r="A257" s="11">
        <v>580165249</v>
      </c>
      <c r="B257" s="11" t="s">
        <v>58</v>
      </c>
      <c r="C257" s="11">
        <v>633149</v>
      </c>
      <c r="D257" s="10" t="s">
        <v>173</v>
      </c>
    </row>
    <row r="258" spans="1:4" x14ac:dyDescent="0.2">
      <c r="A258" s="11">
        <v>580165249</v>
      </c>
      <c r="B258" s="11" t="s">
        <v>58</v>
      </c>
      <c r="C258" s="11">
        <v>710368</v>
      </c>
      <c r="D258" s="10" t="s">
        <v>173</v>
      </c>
    </row>
    <row r="259" spans="1:4" x14ac:dyDescent="0.2">
      <c r="A259" s="11">
        <v>580165249</v>
      </c>
      <c r="B259" s="11" t="s">
        <v>58</v>
      </c>
      <c r="C259" s="11">
        <v>711002</v>
      </c>
      <c r="D259" s="10" t="s">
        <v>290</v>
      </c>
    </row>
    <row r="260" spans="1:4" x14ac:dyDescent="0.2">
      <c r="A260" s="11">
        <v>580165249</v>
      </c>
      <c r="B260" s="11" t="s">
        <v>58</v>
      </c>
      <c r="C260" s="11">
        <v>713420</v>
      </c>
      <c r="D260" s="10" t="s">
        <v>57</v>
      </c>
    </row>
    <row r="261" spans="1:4" x14ac:dyDescent="0.2">
      <c r="A261" s="11">
        <v>580165249</v>
      </c>
      <c r="B261" s="11" t="s">
        <v>58</v>
      </c>
      <c r="C261" s="11">
        <v>715128</v>
      </c>
      <c r="D261" s="10" t="s">
        <v>57</v>
      </c>
    </row>
    <row r="262" spans="1:4" x14ac:dyDescent="0.2">
      <c r="A262" s="11">
        <v>580165249</v>
      </c>
      <c r="B262" s="11" t="s">
        <v>58</v>
      </c>
      <c r="C262" s="11">
        <v>715557</v>
      </c>
      <c r="D262" s="10" t="s">
        <v>57</v>
      </c>
    </row>
    <row r="263" spans="1:4" x14ac:dyDescent="0.2">
      <c r="A263" s="11">
        <v>580165249</v>
      </c>
      <c r="B263" s="11" t="s">
        <v>58</v>
      </c>
      <c r="C263" s="11">
        <v>723791</v>
      </c>
      <c r="D263" s="10" t="s">
        <v>455</v>
      </c>
    </row>
    <row r="264" spans="1:4" x14ac:dyDescent="0.2">
      <c r="A264" s="11">
        <v>580165249</v>
      </c>
      <c r="B264" s="11" t="s">
        <v>58</v>
      </c>
      <c r="C264" s="11">
        <v>723908</v>
      </c>
      <c r="D264" s="10" t="s">
        <v>427</v>
      </c>
    </row>
    <row r="265" spans="1:4" x14ac:dyDescent="0.2">
      <c r="A265" s="11">
        <v>580165249</v>
      </c>
      <c r="B265" s="11" t="s">
        <v>58</v>
      </c>
      <c r="C265" s="11">
        <v>727313</v>
      </c>
      <c r="D265" s="10" t="s">
        <v>432</v>
      </c>
    </row>
    <row r="266" spans="1:4" x14ac:dyDescent="0.2">
      <c r="A266" s="11">
        <v>580165249</v>
      </c>
      <c r="B266" s="11" t="s">
        <v>58</v>
      </c>
      <c r="C266" s="11">
        <v>729350</v>
      </c>
      <c r="D266" s="10" t="s">
        <v>57</v>
      </c>
    </row>
    <row r="267" spans="1:4" x14ac:dyDescent="0.2">
      <c r="A267" s="11">
        <v>580165249</v>
      </c>
      <c r="B267" s="11" t="s">
        <v>58</v>
      </c>
      <c r="C267" s="11">
        <v>731091</v>
      </c>
      <c r="D267" s="10" t="s">
        <v>320</v>
      </c>
    </row>
    <row r="268" spans="1:4" x14ac:dyDescent="0.2">
      <c r="A268" s="11">
        <v>580165249</v>
      </c>
      <c r="B268" s="11" t="s">
        <v>58</v>
      </c>
      <c r="C268" s="11">
        <v>741504</v>
      </c>
      <c r="D268" s="10" t="s">
        <v>57</v>
      </c>
    </row>
    <row r="269" spans="1:4" x14ac:dyDescent="0.2">
      <c r="A269" s="11">
        <v>580165249</v>
      </c>
      <c r="B269" s="11" t="s">
        <v>58</v>
      </c>
      <c r="C269" s="11">
        <v>741686</v>
      </c>
      <c r="D269" s="10" t="s">
        <v>57</v>
      </c>
    </row>
    <row r="270" spans="1:4" x14ac:dyDescent="0.2">
      <c r="A270" s="11">
        <v>580165249</v>
      </c>
      <c r="B270" s="11" t="s">
        <v>58</v>
      </c>
      <c r="C270" s="11">
        <v>743955</v>
      </c>
      <c r="D270" s="10" t="s">
        <v>347</v>
      </c>
    </row>
    <row r="271" spans="1:4" x14ac:dyDescent="0.2">
      <c r="A271" s="11">
        <v>580165249</v>
      </c>
      <c r="B271" s="11" t="s">
        <v>58</v>
      </c>
      <c r="C271" s="11">
        <v>746495</v>
      </c>
      <c r="D271" s="10" t="s">
        <v>347</v>
      </c>
    </row>
    <row r="272" spans="1:4" x14ac:dyDescent="0.2">
      <c r="A272" s="11">
        <v>580165249</v>
      </c>
      <c r="B272" s="11" t="s">
        <v>58</v>
      </c>
      <c r="C272" s="11">
        <v>759290</v>
      </c>
      <c r="D272" s="10" t="s">
        <v>347</v>
      </c>
    </row>
    <row r="273" spans="1:4" x14ac:dyDescent="0.2">
      <c r="A273" s="11">
        <v>580165249</v>
      </c>
      <c r="B273" s="11" t="s">
        <v>58</v>
      </c>
      <c r="C273" s="11">
        <v>759308</v>
      </c>
      <c r="D273" s="10" t="s">
        <v>348</v>
      </c>
    </row>
    <row r="274" spans="1:4" x14ac:dyDescent="0.2">
      <c r="A274" s="11">
        <v>580165249</v>
      </c>
      <c r="B274" s="11" t="s">
        <v>58</v>
      </c>
      <c r="C274" s="11">
        <v>760231</v>
      </c>
      <c r="D274" s="10" t="s">
        <v>348</v>
      </c>
    </row>
    <row r="275" spans="1:4" x14ac:dyDescent="0.2">
      <c r="A275" s="11">
        <v>580165249</v>
      </c>
      <c r="B275" s="11" t="s">
        <v>58</v>
      </c>
      <c r="C275" s="11">
        <v>760249</v>
      </c>
      <c r="D275" s="10" t="s">
        <v>348</v>
      </c>
    </row>
    <row r="276" spans="1:4" x14ac:dyDescent="0.2">
      <c r="A276" s="11">
        <v>580172674</v>
      </c>
      <c r="B276" s="11" t="s">
        <v>88</v>
      </c>
      <c r="C276" s="11">
        <v>193870</v>
      </c>
      <c r="D276" s="10" t="s">
        <v>133</v>
      </c>
    </row>
    <row r="277" spans="1:4" x14ac:dyDescent="0.2">
      <c r="A277" s="11">
        <v>580172674</v>
      </c>
      <c r="B277" s="11" t="s">
        <v>88</v>
      </c>
      <c r="C277" s="11">
        <v>247007</v>
      </c>
      <c r="D277" s="10" t="s">
        <v>203</v>
      </c>
    </row>
    <row r="278" spans="1:4" x14ac:dyDescent="0.2">
      <c r="A278" s="11">
        <v>580172674</v>
      </c>
      <c r="B278" s="11" t="s">
        <v>88</v>
      </c>
      <c r="C278" s="11">
        <v>336677</v>
      </c>
      <c r="D278" s="10" t="s">
        <v>545</v>
      </c>
    </row>
    <row r="279" spans="1:4" x14ac:dyDescent="0.2">
      <c r="A279" s="11">
        <v>580172674</v>
      </c>
      <c r="B279" s="11" t="s">
        <v>88</v>
      </c>
      <c r="C279" s="11">
        <v>349936</v>
      </c>
      <c r="D279" s="10" t="s">
        <v>551</v>
      </c>
    </row>
    <row r="280" spans="1:4" x14ac:dyDescent="0.2">
      <c r="A280" s="11">
        <v>580172674</v>
      </c>
      <c r="B280" s="11" t="s">
        <v>88</v>
      </c>
      <c r="C280" s="11">
        <v>349993</v>
      </c>
      <c r="D280" s="10" t="s">
        <v>557</v>
      </c>
    </row>
    <row r="281" spans="1:4" x14ac:dyDescent="0.2">
      <c r="A281" s="11">
        <v>580172674</v>
      </c>
      <c r="B281" s="11" t="s">
        <v>88</v>
      </c>
      <c r="C281" s="11">
        <v>369447</v>
      </c>
      <c r="D281" s="10" t="s">
        <v>87</v>
      </c>
    </row>
    <row r="282" spans="1:4" x14ac:dyDescent="0.2">
      <c r="A282" s="11">
        <v>580172674</v>
      </c>
      <c r="B282" s="11" t="s">
        <v>88</v>
      </c>
      <c r="C282" s="11">
        <v>369454</v>
      </c>
      <c r="D282" s="10" t="s">
        <v>89</v>
      </c>
    </row>
    <row r="283" spans="1:4" x14ac:dyDescent="0.2">
      <c r="A283" s="11">
        <v>580172674</v>
      </c>
      <c r="B283" s="11" t="s">
        <v>88</v>
      </c>
      <c r="C283" s="11">
        <v>369462</v>
      </c>
      <c r="D283" s="10" t="s">
        <v>90</v>
      </c>
    </row>
    <row r="284" spans="1:4" x14ac:dyDescent="0.2">
      <c r="A284" s="11">
        <v>580172674</v>
      </c>
      <c r="B284" s="11" t="s">
        <v>88</v>
      </c>
      <c r="C284" s="11">
        <v>369488</v>
      </c>
      <c r="D284" s="10" t="s">
        <v>95</v>
      </c>
    </row>
    <row r="285" spans="1:4" x14ac:dyDescent="0.2">
      <c r="A285" s="11">
        <v>580172674</v>
      </c>
      <c r="B285" s="11" t="s">
        <v>88</v>
      </c>
      <c r="C285" s="11">
        <v>369496</v>
      </c>
      <c r="D285" s="10" t="s">
        <v>96</v>
      </c>
    </row>
    <row r="286" spans="1:4" x14ac:dyDescent="0.2">
      <c r="A286" s="11">
        <v>580172674</v>
      </c>
      <c r="B286" s="11" t="s">
        <v>88</v>
      </c>
      <c r="C286" s="11">
        <v>369504</v>
      </c>
      <c r="D286" s="10" t="s">
        <v>97</v>
      </c>
    </row>
    <row r="287" spans="1:4" x14ac:dyDescent="0.2">
      <c r="A287" s="11">
        <v>580172674</v>
      </c>
      <c r="B287" s="11" t="s">
        <v>88</v>
      </c>
      <c r="C287" s="11">
        <v>423806</v>
      </c>
      <c r="D287" s="10" t="s">
        <v>155</v>
      </c>
    </row>
    <row r="288" spans="1:4" x14ac:dyDescent="0.2">
      <c r="A288" s="11">
        <v>580172674</v>
      </c>
      <c r="B288" s="11" t="s">
        <v>88</v>
      </c>
      <c r="C288" s="11">
        <v>423814</v>
      </c>
      <c r="D288" s="10" t="s">
        <v>156</v>
      </c>
    </row>
    <row r="289" spans="1:4" x14ac:dyDescent="0.2">
      <c r="A289" s="11">
        <v>580172674</v>
      </c>
      <c r="B289" s="11" t="s">
        <v>88</v>
      </c>
      <c r="C289" s="11">
        <v>424127</v>
      </c>
      <c r="D289" s="10" t="s">
        <v>174</v>
      </c>
    </row>
    <row r="290" spans="1:4" x14ac:dyDescent="0.2">
      <c r="A290" s="11">
        <v>580172674</v>
      </c>
      <c r="B290" s="11" t="s">
        <v>88</v>
      </c>
      <c r="C290" s="11">
        <v>434928</v>
      </c>
      <c r="D290" s="10" t="s">
        <v>114</v>
      </c>
    </row>
    <row r="291" spans="1:4" x14ac:dyDescent="0.2">
      <c r="A291" s="11">
        <v>580172674</v>
      </c>
      <c r="B291" s="11" t="s">
        <v>88</v>
      </c>
      <c r="C291" s="11">
        <v>434944</v>
      </c>
      <c r="D291" s="10" t="s">
        <v>119</v>
      </c>
    </row>
    <row r="292" spans="1:4" x14ac:dyDescent="0.2">
      <c r="A292" s="11">
        <v>580172674</v>
      </c>
      <c r="B292" s="11" t="s">
        <v>88</v>
      </c>
      <c r="C292" s="11">
        <v>434951</v>
      </c>
      <c r="D292" s="10" t="s">
        <v>120</v>
      </c>
    </row>
    <row r="293" spans="1:4" x14ac:dyDescent="0.2">
      <c r="A293" s="11">
        <v>580172674</v>
      </c>
      <c r="B293" s="11" t="s">
        <v>88</v>
      </c>
      <c r="C293" s="11">
        <v>434969</v>
      </c>
      <c r="D293" s="10" t="s">
        <v>121</v>
      </c>
    </row>
    <row r="294" spans="1:4" x14ac:dyDescent="0.2">
      <c r="A294" s="11">
        <v>580172674</v>
      </c>
      <c r="B294" s="11" t="s">
        <v>88</v>
      </c>
      <c r="C294" s="11">
        <v>434977</v>
      </c>
      <c r="D294" s="10" t="s">
        <v>122</v>
      </c>
    </row>
    <row r="295" spans="1:4" x14ac:dyDescent="0.2">
      <c r="A295" s="11">
        <v>580172674</v>
      </c>
      <c r="B295" s="11" t="s">
        <v>88</v>
      </c>
      <c r="C295" s="11">
        <v>434993</v>
      </c>
      <c r="D295" s="10" t="s">
        <v>123</v>
      </c>
    </row>
    <row r="296" spans="1:4" x14ac:dyDescent="0.2">
      <c r="A296" s="11">
        <v>580172674</v>
      </c>
      <c r="B296" s="11" t="s">
        <v>88</v>
      </c>
      <c r="C296" s="11">
        <v>454744</v>
      </c>
      <c r="D296" s="10" t="s">
        <v>217</v>
      </c>
    </row>
    <row r="297" spans="1:4" x14ac:dyDescent="0.2">
      <c r="A297" s="11">
        <v>580172674</v>
      </c>
      <c r="B297" s="11" t="s">
        <v>88</v>
      </c>
      <c r="C297" s="11">
        <v>466607</v>
      </c>
      <c r="D297" s="10" t="s">
        <v>238</v>
      </c>
    </row>
    <row r="298" spans="1:4" x14ac:dyDescent="0.2">
      <c r="A298" s="11">
        <v>580172674</v>
      </c>
      <c r="B298" s="11" t="s">
        <v>88</v>
      </c>
      <c r="C298" s="11">
        <v>527036</v>
      </c>
      <c r="D298" s="10" t="s">
        <v>304</v>
      </c>
    </row>
    <row r="299" spans="1:4" x14ac:dyDescent="0.2">
      <c r="A299" s="11">
        <v>580172674</v>
      </c>
      <c r="B299" s="11" t="s">
        <v>88</v>
      </c>
      <c r="C299" s="11">
        <v>717439</v>
      </c>
      <c r="D299" s="10" t="s">
        <v>302</v>
      </c>
    </row>
    <row r="300" spans="1:4" x14ac:dyDescent="0.2">
      <c r="A300" s="11">
        <v>580172674</v>
      </c>
      <c r="B300" s="11" t="s">
        <v>88</v>
      </c>
      <c r="C300" s="11">
        <v>729699</v>
      </c>
      <c r="D300" s="10" t="s">
        <v>450</v>
      </c>
    </row>
    <row r="301" spans="1:4" x14ac:dyDescent="0.2">
      <c r="A301" s="11">
        <v>580172674</v>
      </c>
      <c r="B301" s="11" t="s">
        <v>88</v>
      </c>
      <c r="C301" s="11">
        <v>729707</v>
      </c>
      <c r="D301" s="10" t="s">
        <v>451</v>
      </c>
    </row>
    <row r="302" spans="1:4" x14ac:dyDescent="0.2">
      <c r="A302" s="11">
        <v>580172674</v>
      </c>
      <c r="B302" s="11" t="s">
        <v>88</v>
      </c>
      <c r="C302" s="11">
        <v>741462</v>
      </c>
      <c r="D302" s="10" t="s">
        <v>358</v>
      </c>
    </row>
    <row r="303" spans="1:4" x14ac:dyDescent="0.2">
      <c r="A303" s="11">
        <v>580172674</v>
      </c>
      <c r="B303" s="11" t="s">
        <v>88</v>
      </c>
      <c r="C303" s="11">
        <v>741470</v>
      </c>
      <c r="D303" s="10" t="s">
        <v>359</v>
      </c>
    </row>
    <row r="304" spans="1:4" x14ac:dyDescent="0.2">
      <c r="A304" s="11">
        <v>580172674</v>
      </c>
      <c r="B304" s="11" t="s">
        <v>88</v>
      </c>
      <c r="C304" s="11">
        <v>748590</v>
      </c>
      <c r="D304" s="10" t="s">
        <v>343</v>
      </c>
    </row>
    <row r="305" spans="1:4" x14ac:dyDescent="0.2">
      <c r="A305" s="11">
        <v>580172674</v>
      </c>
      <c r="B305" s="11" t="s">
        <v>88</v>
      </c>
      <c r="C305" s="11">
        <v>748624</v>
      </c>
      <c r="D305" s="10" t="s">
        <v>344</v>
      </c>
    </row>
    <row r="306" spans="1:4" x14ac:dyDescent="0.2">
      <c r="A306" s="11">
        <v>580172674</v>
      </c>
      <c r="B306" s="11" t="s">
        <v>88</v>
      </c>
      <c r="C306" s="11">
        <v>749192</v>
      </c>
      <c r="D306" s="10" t="s">
        <v>384</v>
      </c>
    </row>
    <row r="307" spans="1:4" x14ac:dyDescent="0.2">
      <c r="A307" s="11">
        <v>580172674</v>
      </c>
      <c r="B307" s="11" t="s">
        <v>88</v>
      </c>
      <c r="C307" s="11">
        <v>755777</v>
      </c>
      <c r="D307" s="10" t="s">
        <v>354</v>
      </c>
    </row>
    <row r="308" spans="1:4" x14ac:dyDescent="0.2">
      <c r="A308" s="11">
        <v>580172674</v>
      </c>
      <c r="B308" s="11" t="s">
        <v>88</v>
      </c>
      <c r="C308" s="11">
        <v>760199</v>
      </c>
      <c r="D308" s="10" t="s">
        <v>378</v>
      </c>
    </row>
    <row r="309" spans="1:4" x14ac:dyDescent="0.2">
      <c r="A309" s="11">
        <v>580173987</v>
      </c>
      <c r="B309" s="11" t="s">
        <v>228</v>
      </c>
      <c r="C309" s="11">
        <v>470989</v>
      </c>
      <c r="D309" s="10" t="s">
        <v>268</v>
      </c>
    </row>
    <row r="310" spans="1:4" x14ac:dyDescent="0.2">
      <c r="A310" s="11">
        <v>580173987</v>
      </c>
      <c r="B310" s="11" t="s">
        <v>228</v>
      </c>
      <c r="C310" s="11">
        <v>475376</v>
      </c>
      <c r="D310" s="10" t="s">
        <v>227</v>
      </c>
    </row>
    <row r="311" spans="1:4" x14ac:dyDescent="0.2">
      <c r="A311" s="11">
        <v>580173987</v>
      </c>
      <c r="B311" s="11" t="s">
        <v>228</v>
      </c>
      <c r="C311" s="11">
        <v>711838</v>
      </c>
      <c r="D311" s="10" t="s">
        <v>295</v>
      </c>
    </row>
    <row r="312" spans="1:4" x14ac:dyDescent="0.2">
      <c r="A312" s="11">
        <v>580173987</v>
      </c>
      <c r="B312" s="11" t="s">
        <v>228</v>
      </c>
      <c r="C312" s="11">
        <v>713313</v>
      </c>
      <c r="D312" s="10" t="s">
        <v>285</v>
      </c>
    </row>
    <row r="313" spans="1:4" x14ac:dyDescent="0.2">
      <c r="A313" s="11">
        <v>580173987</v>
      </c>
      <c r="B313" s="11" t="s">
        <v>228</v>
      </c>
      <c r="C313" s="11">
        <v>722892</v>
      </c>
      <c r="D313" s="10" t="s">
        <v>448</v>
      </c>
    </row>
    <row r="314" spans="1:4" x14ac:dyDescent="0.2">
      <c r="A314" s="11">
        <v>580173987</v>
      </c>
      <c r="B314" s="11" t="s">
        <v>228</v>
      </c>
      <c r="C314" s="11">
        <v>732669</v>
      </c>
      <c r="D314" s="10" t="s">
        <v>452</v>
      </c>
    </row>
    <row r="315" spans="1:4" x14ac:dyDescent="0.2">
      <c r="A315" s="11">
        <v>580173987</v>
      </c>
      <c r="B315" s="11" t="s">
        <v>228</v>
      </c>
      <c r="C315" s="11">
        <v>743237</v>
      </c>
      <c r="D315" s="10" t="s">
        <v>377</v>
      </c>
    </row>
    <row r="316" spans="1:4" x14ac:dyDescent="0.2">
      <c r="A316" s="11">
        <v>580173987</v>
      </c>
      <c r="B316" s="11" t="s">
        <v>228</v>
      </c>
      <c r="C316" s="11">
        <v>755272</v>
      </c>
      <c r="D316" s="10" t="s">
        <v>407</v>
      </c>
    </row>
    <row r="317" spans="1:4" x14ac:dyDescent="0.2">
      <c r="A317" s="11">
        <v>580174225</v>
      </c>
      <c r="B317" s="11" t="s">
        <v>187</v>
      </c>
      <c r="C317" s="11">
        <v>224824</v>
      </c>
      <c r="D317" s="10" t="s">
        <v>508</v>
      </c>
    </row>
    <row r="318" spans="1:4" x14ac:dyDescent="0.2">
      <c r="A318" s="11">
        <v>580174225</v>
      </c>
      <c r="B318" s="11" t="s">
        <v>187</v>
      </c>
      <c r="C318" s="11">
        <v>330852</v>
      </c>
      <c r="D318" s="10" t="s">
        <v>186</v>
      </c>
    </row>
    <row r="319" spans="1:4" x14ac:dyDescent="0.2">
      <c r="A319" s="11">
        <v>580174225</v>
      </c>
      <c r="B319" s="11" t="s">
        <v>187</v>
      </c>
      <c r="C319" s="11">
        <v>473181</v>
      </c>
      <c r="D319" s="10" t="s">
        <v>274</v>
      </c>
    </row>
    <row r="320" spans="1:4" x14ac:dyDescent="0.2">
      <c r="A320" s="11">
        <v>580174225</v>
      </c>
      <c r="B320" s="11" t="s">
        <v>187</v>
      </c>
      <c r="C320" s="11">
        <v>754879</v>
      </c>
      <c r="D320" s="10" t="s">
        <v>398</v>
      </c>
    </row>
    <row r="321" spans="1:4" x14ac:dyDescent="0.2">
      <c r="A321" s="11">
        <v>580188894</v>
      </c>
      <c r="B321" s="11" t="s">
        <v>542</v>
      </c>
      <c r="C321" s="11">
        <v>353433</v>
      </c>
      <c r="D321" s="10" t="s">
        <v>541</v>
      </c>
    </row>
    <row r="322" spans="1:4" x14ac:dyDescent="0.2">
      <c r="A322" s="11">
        <v>580188894</v>
      </c>
      <c r="B322" s="11" t="s">
        <v>542</v>
      </c>
      <c r="C322" s="11">
        <v>364422</v>
      </c>
      <c r="D322" s="10" t="s">
        <v>547</v>
      </c>
    </row>
    <row r="323" spans="1:4" x14ac:dyDescent="0.2">
      <c r="A323" s="11">
        <v>580210243</v>
      </c>
      <c r="B323" s="11" t="s">
        <v>71</v>
      </c>
      <c r="C323" s="11">
        <v>169037</v>
      </c>
      <c r="D323" s="10" t="s">
        <v>71</v>
      </c>
    </row>
    <row r="324" spans="1:4" x14ac:dyDescent="0.2">
      <c r="A324" s="11">
        <v>580210243</v>
      </c>
      <c r="B324" s="11" t="s">
        <v>71</v>
      </c>
      <c r="C324" s="11">
        <v>169730</v>
      </c>
      <c r="D324" s="10" t="s">
        <v>71</v>
      </c>
    </row>
    <row r="325" spans="1:4" x14ac:dyDescent="0.2">
      <c r="A325" s="11">
        <v>580210243</v>
      </c>
      <c r="B325" s="11" t="s">
        <v>71</v>
      </c>
      <c r="C325" s="11">
        <v>195081</v>
      </c>
      <c r="D325" s="10" t="s">
        <v>71</v>
      </c>
    </row>
    <row r="326" spans="1:4" x14ac:dyDescent="0.2">
      <c r="A326" s="11">
        <v>580210243</v>
      </c>
      <c r="B326" s="11" t="s">
        <v>71</v>
      </c>
      <c r="C326" s="11">
        <v>227942</v>
      </c>
      <c r="D326" s="10" t="s">
        <v>71</v>
      </c>
    </row>
    <row r="327" spans="1:4" x14ac:dyDescent="0.2">
      <c r="A327" s="11">
        <v>580210243</v>
      </c>
      <c r="B327" s="11" t="s">
        <v>71</v>
      </c>
      <c r="C327" s="11">
        <v>333708</v>
      </c>
      <c r="D327" s="10" t="s">
        <v>71</v>
      </c>
    </row>
    <row r="328" spans="1:4" x14ac:dyDescent="0.2">
      <c r="A328" s="11">
        <v>580210243</v>
      </c>
      <c r="B328" s="11" t="s">
        <v>71</v>
      </c>
      <c r="C328" s="11">
        <v>336586</v>
      </c>
      <c r="D328" s="10" t="s">
        <v>71</v>
      </c>
    </row>
    <row r="329" spans="1:4" x14ac:dyDescent="0.2">
      <c r="A329" s="11">
        <v>580210243</v>
      </c>
      <c r="B329" s="11" t="s">
        <v>71</v>
      </c>
      <c r="C329" s="11">
        <v>371161</v>
      </c>
      <c r="D329" s="10" t="s">
        <v>71</v>
      </c>
    </row>
    <row r="330" spans="1:4" x14ac:dyDescent="0.2">
      <c r="A330" s="11">
        <v>580210243</v>
      </c>
      <c r="B330" s="11" t="s">
        <v>71</v>
      </c>
      <c r="C330" s="11">
        <v>419788</v>
      </c>
      <c r="D330" s="10" t="s">
        <v>71</v>
      </c>
    </row>
    <row r="331" spans="1:4" x14ac:dyDescent="0.2">
      <c r="A331" s="11">
        <v>580210243</v>
      </c>
      <c r="B331" s="11" t="s">
        <v>71</v>
      </c>
      <c r="C331" s="11">
        <v>527069</v>
      </c>
      <c r="D331" s="10" t="s">
        <v>299</v>
      </c>
    </row>
    <row r="332" spans="1:4" x14ac:dyDescent="0.2">
      <c r="A332" s="11">
        <v>580210243</v>
      </c>
      <c r="B332" s="11" t="s">
        <v>71</v>
      </c>
      <c r="C332" s="11">
        <v>642512</v>
      </c>
      <c r="D332" s="10" t="s">
        <v>71</v>
      </c>
    </row>
    <row r="333" spans="1:4" x14ac:dyDescent="0.2">
      <c r="A333" s="11">
        <v>580210243</v>
      </c>
      <c r="B333" s="11" t="s">
        <v>71</v>
      </c>
      <c r="C333" s="11">
        <v>735951</v>
      </c>
      <c r="D333" s="10" t="s">
        <v>71</v>
      </c>
    </row>
    <row r="334" spans="1:4" x14ac:dyDescent="0.2">
      <c r="A334" s="11">
        <v>580210243</v>
      </c>
      <c r="B334" s="11" t="s">
        <v>71</v>
      </c>
      <c r="C334" s="11">
        <v>748640</v>
      </c>
      <c r="D334" s="10" t="s">
        <v>71</v>
      </c>
    </row>
    <row r="335" spans="1:4" x14ac:dyDescent="0.2">
      <c r="A335" s="11">
        <v>580217263</v>
      </c>
      <c r="B335" s="11" t="s">
        <v>56</v>
      </c>
      <c r="C335" s="11">
        <v>187922</v>
      </c>
      <c r="D335" s="10" t="s">
        <v>471</v>
      </c>
    </row>
    <row r="336" spans="1:4" x14ac:dyDescent="0.2">
      <c r="A336" s="11">
        <v>580217263</v>
      </c>
      <c r="B336" s="11" t="s">
        <v>56</v>
      </c>
      <c r="C336" s="11">
        <v>239145</v>
      </c>
      <c r="D336" s="10" t="s">
        <v>520</v>
      </c>
    </row>
    <row r="337" spans="1:4" x14ac:dyDescent="0.2">
      <c r="A337" s="11">
        <v>580217263</v>
      </c>
      <c r="B337" s="11" t="s">
        <v>56</v>
      </c>
      <c r="C337" s="11">
        <v>239152</v>
      </c>
      <c r="D337" s="10" t="s">
        <v>521</v>
      </c>
    </row>
    <row r="338" spans="1:4" x14ac:dyDescent="0.2">
      <c r="A338" s="11">
        <v>580217263</v>
      </c>
      <c r="B338" s="11" t="s">
        <v>56</v>
      </c>
      <c r="C338" s="11">
        <v>239160</v>
      </c>
      <c r="D338" s="10" t="s">
        <v>522</v>
      </c>
    </row>
    <row r="339" spans="1:4" x14ac:dyDescent="0.2">
      <c r="A339" s="11">
        <v>580217263</v>
      </c>
      <c r="B339" s="11" t="s">
        <v>56</v>
      </c>
      <c r="C339" s="11">
        <v>326892</v>
      </c>
      <c r="D339" s="10" t="s">
        <v>189</v>
      </c>
    </row>
    <row r="340" spans="1:4" x14ac:dyDescent="0.2">
      <c r="A340" s="11">
        <v>580217263</v>
      </c>
      <c r="B340" s="11" t="s">
        <v>56</v>
      </c>
      <c r="C340" s="11">
        <v>331850</v>
      </c>
      <c r="D340" s="10" t="s">
        <v>183</v>
      </c>
    </row>
    <row r="341" spans="1:4" x14ac:dyDescent="0.2">
      <c r="A341" s="11">
        <v>580217263</v>
      </c>
      <c r="B341" s="11" t="s">
        <v>56</v>
      </c>
      <c r="C341" s="11">
        <v>361089</v>
      </c>
      <c r="D341" s="10" t="s">
        <v>548</v>
      </c>
    </row>
    <row r="342" spans="1:4" x14ac:dyDescent="0.2">
      <c r="A342" s="11">
        <v>580217263</v>
      </c>
      <c r="B342" s="11" t="s">
        <v>56</v>
      </c>
      <c r="C342" s="11">
        <v>373530</v>
      </c>
      <c r="D342" s="10" t="s">
        <v>59</v>
      </c>
    </row>
    <row r="343" spans="1:4" x14ac:dyDescent="0.2">
      <c r="A343" s="11">
        <v>580217263</v>
      </c>
      <c r="B343" s="11" t="s">
        <v>56</v>
      </c>
      <c r="C343" s="11">
        <v>373571</v>
      </c>
      <c r="D343" s="10" t="s">
        <v>59</v>
      </c>
    </row>
    <row r="344" spans="1:4" x14ac:dyDescent="0.2">
      <c r="A344" s="11">
        <v>580217263</v>
      </c>
      <c r="B344" s="11" t="s">
        <v>56</v>
      </c>
      <c r="C344" s="11">
        <v>373886</v>
      </c>
      <c r="D344" s="10" t="s">
        <v>59</v>
      </c>
    </row>
    <row r="345" spans="1:4" x14ac:dyDescent="0.2">
      <c r="A345" s="11">
        <v>580217263</v>
      </c>
      <c r="B345" s="11" t="s">
        <v>56</v>
      </c>
      <c r="C345" s="11">
        <v>376558</v>
      </c>
      <c r="D345" s="10" t="s">
        <v>91</v>
      </c>
    </row>
    <row r="346" spans="1:4" x14ac:dyDescent="0.2">
      <c r="A346" s="11">
        <v>580217263</v>
      </c>
      <c r="B346" s="11" t="s">
        <v>56</v>
      </c>
      <c r="C346" s="11">
        <v>379982</v>
      </c>
      <c r="D346" s="10" t="s">
        <v>55</v>
      </c>
    </row>
    <row r="347" spans="1:4" x14ac:dyDescent="0.2">
      <c r="A347" s="11">
        <v>580217263</v>
      </c>
      <c r="B347" s="11" t="s">
        <v>56</v>
      </c>
      <c r="C347" s="11">
        <v>423889</v>
      </c>
      <c r="D347" s="10" t="s">
        <v>158</v>
      </c>
    </row>
    <row r="348" spans="1:4" x14ac:dyDescent="0.2">
      <c r="A348" s="11">
        <v>580217263</v>
      </c>
      <c r="B348" s="11" t="s">
        <v>56</v>
      </c>
      <c r="C348" s="11">
        <v>424457</v>
      </c>
      <c r="D348" s="10" t="s">
        <v>176</v>
      </c>
    </row>
    <row r="349" spans="1:4" x14ac:dyDescent="0.2">
      <c r="A349" s="11">
        <v>580217263</v>
      </c>
      <c r="B349" s="11" t="s">
        <v>56</v>
      </c>
      <c r="C349" s="11">
        <v>453399</v>
      </c>
      <c r="D349" s="10" t="s">
        <v>247</v>
      </c>
    </row>
    <row r="350" spans="1:4" x14ac:dyDescent="0.2">
      <c r="A350" s="11">
        <v>580217263</v>
      </c>
      <c r="B350" s="11" t="s">
        <v>56</v>
      </c>
      <c r="C350" s="11">
        <v>474346</v>
      </c>
      <c r="D350" s="10" t="s">
        <v>273</v>
      </c>
    </row>
    <row r="351" spans="1:4" x14ac:dyDescent="0.2">
      <c r="A351" s="11">
        <v>580217263</v>
      </c>
      <c r="B351" s="11" t="s">
        <v>56</v>
      </c>
      <c r="C351" s="11">
        <v>713818</v>
      </c>
      <c r="D351" s="10" t="s">
        <v>311</v>
      </c>
    </row>
    <row r="352" spans="1:4" x14ac:dyDescent="0.2">
      <c r="A352" s="11">
        <v>580217263</v>
      </c>
      <c r="B352" s="11" t="s">
        <v>56</v>
      </c>
      <c r="C352" s="11">
        <v>716100</v>
      </c>
      <c r="D352" s="10" t="s">
        <v>458</v>
      </c>
    </row>
    <row r="353" spans="1:4" x14ac:dyDescent="0.2">
      <c r="A353" s="11">
        <v>580217263</v>
      </c>
      <c r="B353" s="11" t="s">
        <v>56</v>
      </c>
      <c r="C353" s="11">
        <v>729913</v>
      </c>
      <c r="D353" s="10" t="s">
        <v>317</v>
      </c>
    </row>
    <row r="354" spans="1:4" x14ac:dyDescent="0.2">
      <c r="A354" s="11">
        <v>580217263</v>
      </c>
      <c r="B354" s="11" t="s">
        <v>56</v>
      </c>
      <c r="C354" s="11">
        <v>730770</v>
      </c>
      <c r="D354" s="10" t="s">
        <v>453</v>
      </c>
    </row>
    <row r="355" spans="1:4" x14ac:dyDescent="0.2">
      <c r="A355" s="11">
        <v>580217263</v>
      </c>
      <c r="B355" s="11" t="s">
        <v>56</v>
      </c>
      <c r="C355" s="11">
        <v>730796</v>
      </c>
      <c r="D355" s="10" t="s">
        <v>454</v>
      </c>
    </row>
    <row r="356" spans="1:4" x14ac:dyDescent="0.2">
      <c r="A356" s="11">
        <v>580217263</v>
      </c>
      <c r="B356" s="11" t="s">
        <v>56</v>
      </c>
      <c r="C356" s="11">
        <v>741538</v>
      </c>
      <c r="D356" s="10" t="s">
        <v>366</v>
      </c>
    </row>
    <row r="357" spans="1:4" x14ac:dyDescent="0.2">
      <c r="A357" s="11">
        <v>580217263</v>
      </c>
      <c r="B357" s="11" t="s">
        <v>56</v>
      </c>
      <c r="C357" s="11">
        <v>742536</v>
      </c>
      <c r="D357" s="10" t="s">
        <v>411</v>
      </c>
    </row>
    <row r="358" spans="1:4" x14ac:dyDescent="0.2">
      <c r="A358" s="11">
        <v>580217263</v>
      </c>
      <c r="B358" s="11" t="s">
        <v>56</v>
      </c>
      <c r="C358" s="11">
        <v>748335</v>
      </c>
      <c r="D358" s="10" t="s">
        <v>404</v>
      </c>
    </row>
    <row r="359" spans="1:4" x14ac:dyDescent="0.2">
      <c r="A359" s="11">
        <v>580217263</v>
      </c>
      <c r="B359" s="11" t="s">
        <v>56</v>
      </c>
      <c r="C359" s="11">
        <v>760074</v>
      </c>
      <c r="D359" s="10" t="s">
        <v>370</v>
      </c>
    </row>
    <row r="360" spans="1:4" x14ac:dyDescent="0.2">
      <c r="A360" s="11">
        <v>580217263</v>
      </c>
      <c r="B360" s="11" t="s">
        <v>56</v>
      </c>
      <c r="C360" s="11">
        <v>760439</v>
      </c>
      <c r="D360" s="10" t="s">
        <v>387</v>
      </c>
    </row>
    <row r="361" spans="1:4" x14ac:dyDescent="0.2">
      <c r="A361" s="11">
        <v>580217263</v>
      </c>
      <c r="B361" s="11" t="s">
        <v>56</v>
      </c>
      <c r="C361" s="11">
        <v>761213</v>
      </c>
      <c r="D361" s="10" t="s">
        <v>413</v>
      </c>
    </row>
    <row r="362" spans="1:4" x14ac:dyDescent="0.2">
      <c r="A362" s="11">
        <v>580224855</v>
      </c>
      <c r="B362" s="11" t="s">
        <v>172</v>
      </c>
      <c r="C362" s="11">
        <v>315994</v>
      </c>
      <c r="D362" s="10" t="s">
        <v>188</v>
      </c>
    </row>
    <row r="363" spans="1:4" x14ac:dyDescent="0.2">
      <c r="A363" s="11">
        <v>580224855</v>
      </c>
      <c r="B363" s="11" t="s">
        <v>172</v>
      </c>
      <c r="C363" s="11">
        <v>332270</v>
      </c>
      <c r="D363" s="10" t="s">
        <v>554</v>
      </c>
    </row>
    <row r="364" spans="1:4" x14ac:dyDescent="0.2">
      <c r="A364" s="11">
        <v>580224855</v>
      </c>
      <c r="B364" s="11" t="s">
        <v>172</v>
      </c>
      <c r="C364" s="11">
        <v>333062</v>
      </c>
      <c r="D364" s="10" t="s">
        <v>531</v>
      </c>
    </row>
    <row r="365" spans="1:4" x14ac:dyDescent="0.2">
      <c r="A365" s="11">
        <v>580224855</v>
      </c>
      <c r="B365" s="11" t="s">
        <v>172</v>
      </c>
      <c r="C365" s="11">
        <v>354167</v>
      </c>
      <c r="D365" s="10" t="s">
        <v>559</v>
      </c>
    </row>
    <row r="366" spans="1:4" x14ac:dyDescent="0.2">
      <c r="A366" s="11">
        <v>580224855</v>
      </c>
      <c r="B366" s="11" t="s">
        <v>172</v>
      </c>
      <c r="C366" s="11">
        <v>418509</v>
      </c>
      <c r="D366" s="10" t="s">
        <v>171</v>
      </c>
    </row>
    <row r="367" spans="1:4" x14ac:dyDescent="0.2">
      <c r="A367" s="11">
        <v>580224855</v>
      </c>
      <c r="B367" s="11" t="s">
        <v>172</v>
      </c>
      <c r="C367" s="11">
        <v>476820</v>
      </c>
      <c r="D367" s="10" t="s">
        <v>242</v>
      </c>
    </row>
    <row r="368" spans="1:4" x14ac:dyDescent="0.2">
      <c r="A368" s="11">
        <v>580224855</v>
      </c>
      <c r="B368" s="11" t="s">
        <v>172</v>
      </c>
      <c r="C368" s="11">
        <v>476861</v>
      </c>
      <c r="D368" s="10" t="s">
        <v>244</v>
      </c>
    </row>
    <row r="369" spans="1:4" x14ac:dyDescent="0.2">
      <c r="A369" s="11">
        <v>580224855</v>
      </c>
      <c r="B369" s="11" t="s">
        <v>172</v>
      </c>
      <c r="C369" s="11">
        <v>476887</v>
      </c>
      <c r="D369" s="10" t="s">
        <v>245</v>
      </c>
    </row>
    <row r="370" spans="1:4" x14ac:dyDescent="0.2">
      <c r="A370" s="11">
        <v>580224855</v>
      </c>
      <c r="B370" s="11" t="s">
        <v>172</v>
      </c>
      <c r="C370" s="11">
        <v>716746</v>
      </c>
      <c r="D370" s="10" t="s">
        <v>460</v>
      </c>
    </row>
    <row r="371" spans="1:4" x14ac:dyDescent="0.2">
      <c r="A371" s="11">
        <v>580224855</v>
      </c>
      <c r="B371" s="11" t="s">
        <v>172</v>
      </c>
      <c r="C371" s="11">
        <v>729897</v>
      </c>
      <c r="D371" s="10" t="s">
        <v>316</v>
      </c>
    </row>
    <row r="372" spans="1:4" x14ac:dyDescent="0.2">
      <c r="A372" s="11">
        <v>580230712</v>
      </c>
      <c r="B372" s="11" t="s">
        <v>84</v>
      </c>
      <c r="C372" s="11">
        <v>330621</v>
      </c>
      <c r="D372" s="10" t="s">
        <v>83</v>
      </c>
    </row>
    <row r="373" spans="1:4" x14ac:dyDescent="0.2">
      <c r="A373" s="11">
        <v>580230712</v>
      </c>
      <c r="B373" s="11" t="s">
        <v>84</v>
      </c>
      <c r="C373" s="11">
        <v>330746</v>
      </c>
      <c r="D373" s="10" t="s">
        <v>83</v>
      </c>
    </row>
    <row r="374" spans="1:4" x14ac:dyDescent="0.2">
      <c r="A374" s="11">
        <v>580230712</v>
      </c>
      <c r="B374" s="11" t="s">
        <v>84</v>
      </c>
      <c r="C374" s="11">
        <v>334169</v>
      </c>
      <c r="D374" s="10" t="s">
        <v>83</v>
      </c>
    </row>
    <row r="375" spans="1:4" x14ac:dyDescent="0.2">
      <c r="A375" s="11">
        <v>580230712</v>
      </c>
      <c r="B375" s="11" t="s">
        <v>84</v>
      </c>
      <c r="C375" s="11">
        <v>369942</v>
      </c>
      <c r="D375" s="10" t="s">
        <v>83</v>
      </c>
    </row>
    <row r="376" spans="1:4" x14ac:dyDescent="0.2">
      <c r="A376" s="11">
        <v>580230712</v>
      </c>
      <c r="B376" s="11" t="s">
        <v>84</v>
      </c>
      <c r="C376" s="11">
        <v>421321</v>
      </c>
      <c r="D376" s="10" t="s">
        <v>83</v>
      </c>
    </row>
    <row r="377" spans="1:4" x14ac:dyDescent="0.2">
      <c r="A377" s="11">
        <v>580230712</v>
      </c>
      <c r="B377" s="11" t="s">
        <v>84</v>
      </c>
      <c r="C377" s="11">
        <v>421339</v>
      </c>
      <c r="D377" s="10" t="s">
        <v>83</v>
      </c>
    </row>
    <row r="378" spans="1:4" x14ac:dyDescent="0.2">
      <c r="A378" s="11">
        <v>580230712</v>
      </c>
      <c r="B378" s="11" t="s">
        <v>84</v>
      </c>
      <c r="C378" s="11">
        <v>424853</v>
      </c>
      <c r="D378" s="10" t="s">
        <v>161</v>
      </c>
    </row>
    <row r="379" spans="1:4" x14ac:dyDescent="0.2">
      <c r="A379" s="11">
        <v>580230712</v>
      </c>
      <c r="B379" s="11" t="s">
        <v>84</v>
      </c>
      <c r="C379" s="11">
        <v>457077</v>
      </c>
      <c r="D379" s="10" t="s">
        <v>222</v>
      </c>
    </row>
    <row r="380" spans="1:4" x14ac:dyDescent="0.2">
      <c r="A380" s="11">
        <v>580230712</v>
      </c>
      <c r="B380" s="11" t="s">
        <v>84</v>
      </c>
      <c r="C380" s="11">
        <v>712356</v>
      </c>
      <c r="D380" s="10" t="s">
        <v>209</v>
      </c>
    </row>
    <row r="381" spans="1:4" x14ac:dyDescent="0.2">
      <c r="A381" s="11">
        <v>580230712</v>
      </c>
      <c r="B381" s="11" t="s">
        <v>84</v>
      </c>
      <c r="C381" s="11">
        <v>730648</v>
      </c>
      <c r="D381" s="10" t="s">
        <v>83</v>
      </c>
    </row>
    <row r="382" spans="1:4" x14ac:dyDescent="0.2">
      <c r="A382" s="11">
        <v>580230712</v>
      </c>
      <c r="B382" s="11" t="s">
        <v>84</v>
      </c>
      <c r="C382" s="11">
        <v>731851</v>
      </c>
      <c r="D382" s="10" t="s">
        <v>83</v>
      </c>
    </row>
    <row r="383" spans="1:4" x14ac:dyDescent="0.2">
      <c r="A383" s="11">
        <v>580230712</v>
      </c>
      <c r="B383" s="11" t="s">
        <v>84</v>
      </c>
      <c r="C383" s="11">
        <v>749267</v>
      </c>
      <c r="D383" s="10" t="s">
        <v>391</v>
      </c>
    </row>
    <row r="384" spans="1:4" x14ac:dyDescent="0.2">
      <c r="A384" s="11">
        <v>580237808</v>
      </c>
      <c r="B384" s="11" t="s">
        <v>197</v>
      </c>
      <c r="C384" s="11">
        <v>48934</v>
      </c>
      <c r="D384" s="10" t="s">
        <v>466</v>
      </c>
    </row>
    <row r="385" spans="1:4" x14ac:dyDescent="0.2">
      <c r="A385" s="11">
        <v>580237808</v>
      </c>
      <c r="B385" s="11" t="s">
        <v>197</v>
      </c>
      <c r="C385" s="11">
        <v>123638</v>
      </c>
      <c r="D385" s="10" t="s">
        <v>305</v>
      </c>
    </row>
    <row r="386" spans="1:4" x14ac:dyDescent="0.2">
      <c r="A386" s="11">
        <v>580237808</v>
      </c>
      <c r="B386" s="11" t="s">
        <v>197</v>
      </c>
      <c r="C386" s="11">
        <v>162941</v>
      </c>
      <c r="D386" s="10" t="s">
        <v>305</v>
      </c>
    </row>
    <row r="387" spans="1:4" x14ac:dyDescent="0.2">
      <c r="A387" s="11">
        <v>580237808</v>
      </c>
      <c r="B387" s="11" t="s">
        <v>197</v>
      </c>
      <c r="C387" s="11">
        <v>311183</v>
      </c>
      <c r="D387" s="10" t="s">
        <v>196</v>
      </c>
    </row>
    <row r="388" spans="1:4" x14ac:dyDescent="0.2">
      <c r="A388" s="11">
        <v>580237808</v>
      </c>
      <c r="B388" s="11" t="s">
        <v>197</v>
      </c>
      <c r="C388" s="11">
        <v>715045</v>
      </c>
      <c r="D388" s="10" t="s">
        <v>305</v>
      </c>
    </row>
    <row r="389" spans="1:4" x14ac:dyDescent="0.2">
      <c r="A389" s="11">
        <v>580240703</v>
      </c>
      <c r="B389" s="11" t="s">
        <v>445</v>
      </c>
      <c r="C389" s="11">
        <v>156984</v>
      </c>
      <c r="D389" s="10" t="s">
        <v>549</v>
      </c>
    </row>
    <row r="390" spans="1:4" x14ac:dyDescent="0.2">
      <c r="A390" s="11">
        <v>580240703</v>
      </c>
      <c r="B390" s="11" t="s">
        <v>445</v>
      </c>
      <c r="C390" s="11">
        <v>736454</v>
      </c>
      <c r="D390" s="10" t="s">
        <v>444</v>
      </c>
    </row>
    <row r="391" spans="1:4" x14ac:dyDescent="0.2">
      <c r="A391" s="11">
        <v>580249134</v>
      </c>
      <c r="B391" s="11" t="s">
        <v>256</v>
      </c>
      <c r="C391" s="11">
        <v>465146</v>
      </c>
      <c r="D391" s="10" t="s">
        <v>255</v>
      </c>
    </row>
    <row r="392" spans="1:4" x14ac:dyDescent="0.2">
      <c r="A392" s="11">
        <v>580260669</v>
      </c>
      <c r="B392" s="11" t="s">
        <v>319</v>
      </c>
      <c r="C392" s="11">
        <v>635375</v>
      </c>
      <c r="D392" s="10" t="s">
        <v>318</v>
      </c>
    </row>
    <row r="393" spans="1:4" x14ac:dyDescent="0.2">
      <c r="A393" s="11">
        <v>580260669</v>
      </c>
      <c r="B393" s="11" t="s">
        <v>319</v>
      </c>
      <c r="C393" s="11">
        <v>730945</v>
      </c>
      <c r="D393" s="10" t="s">
        <v>318</v>
      </c>
    </row>
    <row r="394" spans="1:4" x14ac:dyDescent="0.2">
      <c r="A394" s="11">
        <v>580260669</v>
      </c>
      <c r="B394" s="11" t="s">
        <v>319</v>
      </c>
      <c r="C394" s="11">
        <v>748434</v>
      </c>
      <c r="D394" s="10" t="s">
        <v>415</v>
      </c>
    </row>
    <row r="395" spans="1:4" x14ac:dyDescent="0.2">
      <c r="A395" s="11">
        <v>580260669</v>
      </c>
      <c r="B395" s="11" t="s">
        <v>319</v>
      </c>
      <c r="C395" s="11">
        <v>748442</v>
      </c>
      <c r="D395" s="10" t="s">
        <v>416</v>
      </c>
    </row>
    <row r="396" spans="1:4" x14ac:dyDescent="0.2">
      <c r="A396" s="11">
        <v>580263184</v>
      </c>
      <c r="B396" s="11" t="s">
        <v>130</v>
      </c>
      <c r="C396" s="11">
        <v>156638</v>
      </c>
      <c r="D396" s="10" t="s">
        <v>534</v>
      </c>
    </row>
    <row r="397" spans="1:4" x14ac:dyDescent="0.2">
      <c r="A397" s="11">
        <v>580263184</v>
      </c>
      <c r="B397" s="11" t="s">
        <v>130</v>
      </c>
      <c r="C397" s="11">
        <v>190793</v>
      </c>
      <c r="D397" s="10" t="s">
        <v>129</v>
      </c>
    </row>
    <row r="398" spans="1:4" x14ac:dyDescent="0.2">
      <c r="A398" s="11">
        <v>580263184</v>
      </c>
      <c r="B398" s="11" t="s">
        <v>130</v>
      </c>
      <c r="C398" s="11">
        <v>195065</v>
      </c>
      <c r="D398" s="10" t="s">
        <v>146</v>
      </c>
    </row>
    <row r="399" spans="1:4" x14ac:dyDescent="0.2">
      <c r="A399" s="11">
        <v>580263184</v>
      </c>
      <c r="B399" s="11" t="s">
        <v>130</v>
      </c>
      <c r="C399" s="11">
        <v>241570</v>
      </c>
      <c r="D399" s="10" t="s">
        <v>129</v>
      </c>
    </row>
    <row r="400" spans="1:4" x14ac:dyDescent="0.2">
      <c r="A400" s="11">
        <v>580263184</v>
      </c>
      <c r="B400" s="11" t="s">
        <v>130</v>
      </c>
      <c r="C400" s="11">
        <v>246066</v>
      </c>
      <c r="D400" s="10" t="s">
        <v>129</v>
      </c>
    </row>
    <row r="401" spans="1:4" x14ac:dyDescent="0.2">
      <c r="A401" s="11">
        <v>580263184</v>
      </c>
      <c r="B401" s="11" t="s">
        <v>130</v>
      </c>
      <c r="C401" s="11">
        <v>363697</v>
      </c>
      <c r="D401" s="10" t="s">
        <v>129</v>
      </c>
    </row>
    <row r="402" spans="1:4" x14ac:dyDescent="0.2">
      <c r="A402" s="11">
        <v>580263184</v>
      </c>
      <c r="B402" s="11" t="s">
        <v>130</v>
      </c>
      <c r="C402" s="11">
        <v>363705</v>
      </c>
      <c r="D402" s="10" t="s">
        <v>129</v>
      </c>
    </row>
    <row r="403" spans="1:4" x14ac:dyDescent="0.2">
      <c r="A403" s="11">
        <v>580263184</v>
      </c>
      <c r="B403" s="11" t="s">
        <v>130</v>
      </c>
      <c r="C403" s="11">
        <v>363713</v>
      </c>
      <c r="D403" s="10" t="s">
        <v>129</v>
      </c>
    </row>
    <row r="404" spans="1:4" x14ac:dyDescent="0.2">
      <c r="A404" s="11">
        <v>580263184</v>
      </c>
      <c r="B404" s="11" t="s">
        <v>130</v>
      </c>
      <c r="C404" s="11">
        <v>363721</v>
      </c>
      <c r="D404" s="10" t="s">
        <v>129</v>
      </c>
    </row>
    <row r="405" spans="1:4" x14ac:dyDescent="0.2">
      <c r="A405" s="11">
        <v>580263184</v>
      </c>
      <c r="B405" s="11" t="s">
        <v>130</v>
      </c>
      <c r="C405" s="11">
        <v>363739</v>
      </c>
      <c r="D405" s="10" t="s">
        <v>129</v>
      </c>
    </row>
    <row r="406" spans="1:4" x14ac:dyDescent="0.2">
      <c r="A406" s="11">
        <v>580263184</v>
      </c>
      <c r="B406" s="11" t="s">
        <v>130</v>
      </c>
      <c r="C406" s="11">
        <v>636993</v>
      </c>
      <c r="D406" s="10" t="s">
        <v>129</v>
      </c>
    </row>
    <row r="407" spans="1:4" x14ac:dyDescent="0.2">
      <c r="A407" s="11">
        <v>580263184</v>
      </c>
      <c r="B407" s="11" t="s">
        <v>130</v>
      </c>
      <c r="C407" s="11">
        <v>718957</v>
      </c>
      <c r="D407" s="10" t="s">
        <v>129</v>
      </c>
    </row>
    <row r="408" spans="1:4" x14ac:dyDescent="0.2">
      <c r="A408" s="11">
        <v>580263614</v>
      </c>
      <c r="B408" s="11" t="s">
        <v>64</v>
      </c>
      <c r="C408" s="11">
        <v>48330</v>
      </c>
      <c r="D408" s="10" t="s">
        <v>64</v>
      </c>
    </row>
    <row r="409" spans="1:4" x14ac:dyDescent="0.2">
      <c r="A409" s="11">
        <v>580263614</v>
      </c>
      <c r="B409" s="11" t="s">
        <v>64</v>
      </c>
      <c r="C409" s="11">
        <v>236026</v>
      </c>
      <c r="D409" s="10" t="s">
        <v>509</v>
      </c>
    </row>
    <row r="410" spans="1:4" x14ac:dyDescent="0.2">
      <c r="A410" s="11">
        <v>580263614</v>
      </c>
      <c r="B410" s="11" t="s">
        <v>64</v>
      </c>
      <c r="C410" s="11">
        <v>236042</v>
      </c>
      <c r="D410" s="10" t="s">
        <v>509</v>
      </c>
    </row>
    <row r="411" spans="1:4" x14ac:dyDescent="0.2">
      <c r="A411" s="11">
        <v>580263614</v>
      </c>
      <c r="B411" s="11" t="s">
        <v>64</v>
      </c>
      <c r="C411" s="11">
        <v>245894</v>
      </c>
      <c r="D411" s="10" t="s">
        <v>515</v>
      </c>
    </row>
    <row r="412" spans="1:4" x14ac:dyDescent="0.2">
      <c r="A412" s="11">
        <v>580263614</v>
      </c>
      <c r="B412" s="11" t="s">
        <v>64</v>
      </c>
      <c r="C412" s="11">
        <v>310102</v>
      </c>
      <c r="D412" s="10" t="s">
        <v>200</v>
      </c>
    </row>
    <row r="413" spans="1:4" x14ac:dyDescent="0.2">
      <c r="A413" s="11">
        <v>580263614</v>
      </c>
      <c r="B413" s="11" t="s">
        <v>64</v>
      </c>
      <c r="C413" s="11">
        <v>353920</v>
      </c>
      <c r="D413" s="10" t="s">
        <v>556</v>
      </c>
    </row>
    <row r="414" spans="1:4" x14ac:dyDescent="0.2">
      <c r="A414" s="11">
        <v>580263614</v>
      </c>
      <c r="B414" s="11" t="s">
        <v>64</v>
      </c>
      <c r="C414" s="11">
        <v>364596</v>
      </c>
      <c r="D414" s="10" t="s">
        <v>64</v>
      </c>
    </row>
    <row r="415" spans="1:4" x14ac:dyDescent="0.2">
      <c r="A415" s="11">
        <v>580263614</v>
      </c>
      <c r="B415" s="11" t="s">
        <v>64</v>
      </c>
      <c r="C415" s="11">
        <v>364612</v>
      </c>
      <c r="D415" s="10" t="s">
        <v>64</v>
      </c>
    </row>
    <row r="416" spans="1:4" x14ac:dyDescent="0.2">
      <c r="A416" s="11">
        <v>580263614</v>
      </c>
      <c r="B416" s="11" t="s">
        <v>64</v>
      </c>
      <c r="C416" s="11">
        <v>364620</v>
      </c>
      <c r="D416" s="10" t="s">
        <v>64</v>
      </c>
    </row>
    <row r="417" spans="1:4" x14ac:dyDescent="0.2">
      <c r="A417" s="11">
        <v>580263614</v>
      </c>
      <c r="B417" s="11" t="s">
        <v>64</v>
      </c>
      <c r="C417" s="11">
        <v>372995</v>
      </c>
      <c r="D417" s="10" t="s">
        <v>63</v>
      </c>
    </row>
    <row r="418" spans="1:4" x14ac:dyDescent="0.2">
      <c r="A418" s="11">
        <v>580263614</v>
      </c>
      <c r="B418" s="11" t="s">
        <v>64</v>
      </c>
      <c r="C418" s="11">
        <v>373001</v>
      </c>
      <c r="D418" s="10" t="s">
        <v>65</v>
      </c>
    </row>
    <row r="419" spans="1:4" x14ac:dyDescent="0.2">
      <c r="A419" s="11">
        <v>580263614</v>
      </c>
      <c r="B419" s="11" t="s">
        <v>64</v>
      </c>
      <c r="C419" s="11">
        <v>373019</v>
      </c>
      <c r="D419" s="10" t="s">
        <v>66</v>
      </c>
    </row>
    <row r="420" spans="1:4" x14ac:dyDescent="0.2">
      <c r="A420" s="11">
        <v>580263614</v>
      </c>
      <c r="B420" s="11" t="s">
        <v>64</v>
      </c>
      <c r="C420" s="11">
        <v>373027</v>
      </c>
      <c r="D420" s="10" t="s">
        <v>67</v>
      </c>
    </row>
    <row r="421" spans="1:4" x14ac:dyDescent="0.2">
      <c r="A421" s="11">
        <v>580263614</v>
      </c>
      <c r="B421" s="11" t="s">
        <v>64</v>
      </c>
      <c r="C421" s="11">
        <v>373597</v>
      </c>
      <c r="D421" s="10" t="s">
        <v>78</v>
      </c>
    </row>
    <row r="422" spans="1:4" x14ac:dyDescent="0.2">
      <c r="A422" s="11">
        <v>580263614</v>
      </c>
      <c r="B422" s="11" t="s">
        <v>64</v>
      </c>
      <c r="C422" s="11">
        <v>382945</v>
      </c>
      <c r="D422" s="10" t="s">
        <v>64</v>
      </c>
    </row>
    <row r="423" spans="1:4" x14ac:dyDescent="0.2">
      <c r="A423" s="11">
        <v>580263614</v>
      </c>
      <c r="B423" s="11" t="s">
        <v>64</v>
      </c>
      <c r="C423" s="11">
        <v>417758</v>
      </c>
      <c r="D423" s="10" t="s">
        <v>63</v>
      </c>
    </row>
    <row r="424" spans="1:4" x14ac:dyDescent="0.2">
      <c r="A424" s="11">
        <v>580263614</v>
      </c>
      <c r="B424" s="11" t="s">
        <v>64</v>
      </c>
      <c r="C424" s="11">
        <v>417790</v>
      </c>
      <c r="D424" s="10" t="s">
        <v>64</v>
      </c>
    </row>
    <row r="425" spans="1:4" x14ac:dyDescent="0.2">
      <c r="A425" s="11">
        <v>580263614</v>
      </c>
      <c r="B425" s="11" t="s">
        <v>64</v>
      </c>
      <c r="C425" s="11">
        <v>423327</v>
      </c>
      <c r="D425" s="10" t="s">
        <v>64</v>
      </c>
    </row>
    <row r="426" spans="1:4" x14ac:dyDescent="0.2">
      <c r="A426" s="11">
        <v>580263614</v>
      </c>
      <c r="B426" s="11" t="s">
        <v>64</v>
      </c>
      <c r="C426" s="11">
        <v>423350</v>
      </c>
      <c r="D426" s="10" t="s">
        <v>64</v>
      </c>
    </row>
    <row r="427" spans="1:4" x14ac:dyDescent="0.2">
      <c r="A427" s="11">
        <v>580263614</v>
      </c>
      <c r="B427" s="11" t="s">
        <v>64</v>
      </c>
      <c r="C427" s="11">
        <v>423731</v>
      </c>
      <c r="D427" s="10" t="s">
        <v>64</v>
      </c>
    </row>
    <row r="428" spans="1:4" x14ac:dyDescent="0.2">
      <c r="A428" s="11">
        <v>580263614</v>
      </c>
      <c r="B428" s="11" t="s">
        <v>64</v>
      </c>
      <c r="C428" s="11">
        <v>445577</v>
      </c>
      <c r="D428" s="10" t="s">
        <v>65</v>
      </c>
    </row>
    <row r="429" spans="1:4" x14ac:dyDescent="0.2">
      <c r="A429" s="11">
        <v>580263614</v>
      </c>
      <c r="B429" s="11" t="s">
        <v>64</v>
      </c>
      <c r="C429" s="11">
        <v>445585</v>
      </c>
      <c r="D429" s="10" t="s">
        <v>67</v>
      </c>
    </row>
    <row r="430" spans="1:4" x14ac:dyDescent="0.2">
      <c r="A430" s="11">
        <v>580263614</v>
      </c>
      <c r="B430" s="11" t="s">
        <v>64</v>
      </c>
      <c r="C430" s="11">
        <v>453811</v>
      </c>
      <c r="D430" s="10" t="s">
        <v>64</v>
      </c>
    </row>
    <row r="431" spans="1:4" x14ac:dyDescent="0.2">
      <c r="A431" s="11">
        <v>580263614</v>
      </c>
      <c r="B431" s="11" t="s">
        <v>64</v>
      </c>
      <c r="C431" s="11">
        <v>453902</v>
      </c>
      <c r="D431" s="10" t="s">
        <v>64</v>
      </c>
    </row>
    <row r="432" spans="1:4" x14ac:dyDescent="0.2">
      <c r="A432" s="11">
        <v>580263614</v>
      </c>
      <c r="B432" s="11" t="s">
        <v>64</v>
      </c>
      <c r="C432" s="11">
        <v>453928</v>
      </c>
      <c r="D432" s="10" t="s">
        <v>64</v>
      </c>
    </row>
    <row r="433" spans="1:4" x14ac:dyDescent="0.2">
      <c r="A433" s="11">
        <v>580263614</v>
      </c>
      <c r="B433" s="11" t="s">
        <v>64</v>
      </c>
      <c r="C433" s="11">
        <v>454041</v>
      </c>
      <c r="D433" s="10" t="s">
        <v>64</v>
      </c>
    </row>
    <row r="434" spans="1:4" x14ac:dyDescent="0.2">
      <c r="A434" s="11">
        <v>580263614</v>
      </c>
      <c r="B434" s="11" t="s">
        <v>64</v>
      </c>
      <c r="C434" s="11">
        <v>466235</v>
      </c>
      <c r="D434" s="10" t="s">
        <v>276</v>
      </c>
    </row>
    <row r="435" spans="1:4" x14ac:dyDescent="0.2">
      <c r="A435" s="11">
        <v>580263614</v>
      </c>
      <c r="B435" s="11" t="s">
        <v>64</v>
      </c>
      <c r="C435" s="11">
        <v>466243</v>
      </c>
      <c r="D435" s="10" t="s">
        <v>277</v>
      </c>
    </row>
    <row r="436" spans="1:4" x14ac:dyDescent="0.2">
      <c r="A436" s="11">
        <v>580263614</v>
      </c>
      <c r="B436" s="11" t="s">
        <v>64</v>
      </c>
      <c r="C436" s="11">
        <v>642645</v>
      </c>
      <c r="D436" s="10" t="s">
        <v>64</v>
      </c>
    </row>
    <row r="437" spans="1:4" x14ac:dyDescent="0.2">
      <c r="A437" s="11">
        <v>580263614</v>
      </c>
      <c r="B437" s="11" t="s">
        <v>64</v>
      </c>
      <c r="C437" s="11">
        <v>642694</v>
      </c>
      <c r="D437" s="10" t="s">
        <v>64</v>
      </c>
    </row>
    <row r="438" spans="1:4" x14ac:dyDescent="0.2">
      <c r="A438" s="11">
        <v>580263614</v>
      </c>
      <c r="B438" s="11" t="s">
        <v>64</v>
      </c>
      <c r="C438" s="11">
        <v>642801</v>
      </c>
      <c r="D438" s="10" t="s">
        <v>64</v>
      </c>
    </row>
    <row r="439" spans="1:4" x14ac:dyDescent="0.2">
      <c r="A439" s="11">
        <v>580263614</v>
      </c>
      <c r="B439" s="11" t="s">
        <v>64</v>
      </c>
      <c r="C439" s="11">
        <v>744706</v>
      </c>
      <c r="D439" s="10" t="s">
        <v>64</v>
      </c>
    </row>
    <row r="440" spans="1:4" x14ac:dyDescent="0.2">
      <c r="A440" s="11">
        <v>580263614</v>
      </c>
      <c r="B440" s="11" t="s">
        <v>64</v>
      </c>
      <c r="C440" s="11">
        <v>749648</v>
      </c>
      <c r="D440" s="10" t="s">
        <v>64</v>
      </c>
    </row>
    <row r="441" spans="1:4" x14ac:dyDescent="0.2">
      <c r="A441" s="11">
        <v>580263614</v>
      </c>
      <c r="B441" s="11" t="s">
        <v>64</v>
      </c>
      <c r="C441" s="11">
        <v>749655</v>
      </c>
      <c r="D441" s="10" t="s">
        <v>64</v>
      </c>
    </row>
    <row r="442" spans="1:4" x14ac:dyDescent="0.2">
      <c r="A442" s="11">
        <v>580263614</v>
      </c>
      <c r="B442" s="11" t="s">
        <v>64</v>
      </c>
      <c r="C442" s="11">
        <v>760793</v>
      </c>
      <c r="D442" s="10" t="s">
        <v>64</v>
      </c>
    </row>
    <row r="443" spans="1:4" x14ac:dyDescent="0.2">
      <c r="A443" s="11">
        <v>580265155</v>
      </c>
      <c r="B443" s="11" t="s">
        <v>77</v>
      </c>
      <c r="C443" s="11">
        <v>168807</v>
      </c>
      <c r="D443" s="10" t="s">
        <v>493</v>
      </c>
    </row>
    <row r="444" spans="1:4" x14ac:dyDescent="0.2">
      <c r="A444" s="11">
        <v>580265155</v>
      </c>
      <c r="B444" s="11" t="s">
        <v>77</v>
      </c>
      <c r="C444" s="11">
        <v>375451</v>
      </c>
      <c r="D444" s="10" t="s">
        <v>76</v>
      </c>
    </row>
    <row r="445" spans="1:4" x14ac:dyDescent="0.2">
      <c r="A445" s="11">
        <v>580265155</v>
      </c>
      <c r="B445" s="11" t="s">
        <v>77</v>
      </c>
      <c r="C445" s="11">
        <v>460782</v>
      </c>
      <c r="D445" s="10" t="s">
        <v>76</v>
      </c>
    </row>
    <row r="446" spans="1:4" x14ac:dyDescent="0.2">
      <c r="A446" s="11">
        <v>580265155</v>
      </c>
      <c r="B446" s="11" t="s">
        <v>77</v>
      </c>
      <c r="C446" s="11">
        <v>743351</v>
      </c>
      <c r="D446" s="10" t="s">
        <v>392</v>
      </c>
    </row>
    <row r="447" spans="1:4" x14ac:dyDescent="0.2">
      <c r="A447" s="11">
        <v>580266971</v>
      </c>
      <c r="B447" s="11" t="s">
        <v>50</v>
      </c>
      <c r="C447" s="11">
        <v>116061</v>
      </c>
      <c r="D447" s="10" t="s">
        <v>49</v>
      </c>
    </row>
    <row r="448" spans="1:4" x14ac:dyDescent="0.2">
      <c r="A448" s="11">
        <v>580266971</v>
      </c>
      <c r="B448" s="11" t="s">
        <v>50</v>
      </c>
      <c r="C448" s="11">
        <v>137687</v>
      </c>
      <c r="D448" s="10" t="s">
        <v>49</v>
      </c>
    </row>
    <row r="449" spans="1:4" x14ac:dyDescent="0.2">
      <c r="A449" s="11">
        <v>580266971</v>
      </c>
      <c r="B449" s="11" t="s">
        <v>50</v>
      </c>
      <c r="C449" s="11">
        <v>224238</v>
      </c>
      <c r="D449" s="10" t="s">
        <v>49</v>
      </c>
    </row>
    <row r="450" spans="1:4" x14ac:dyDescent="0.2">
      <c r="A450" s="11">
        <v>580266971</v>
      </c>
      <c r="B450" s="11" t="s">
        <v>50</v>
      </c>
      <c r="C450" s="11">
        <v>224709</v>
      </c>
      <c r="D450" s="10" t="s">
        <v>49</v>
      </c>
    </row>
    <row r="451" spans="1:4" x14ac:dyDescent="0.2">
      <c r="A451" s="11">
        <v>580266971</v>
      </c>
      <c r="B451" s="11" t="s">
        <v>50</v>
      </c>
      <c r="C451" s="11">
        <v>226183</v>
      </c>
      <c r="D451" s="10" t="s">
        <v>49</v>
      </c>
    </row>
    <row r="452" spans="1:4" x14ac:dyDescent="0.2">
      <c r="A452" s="11">
        <v>580266971</v>
      </c>
      <c r="B452" s="11" t="s">
        <v>50</v>
      </c>
      <c r="C452" s="11">
        <v>232504</v>
      </c>
      <c r="D452" s="10" t="s">
        <v>49</v>
      </c>
    </row>
    <row r="453" spans="1:4" x14ac:dyDescent="0.2">
      <c r="A453" s="11">
        <v>580266971</v>
      </c>
      <c r="B453" s="11" t="s">
        <v>50</v>
      </c>
      <c r="C453" s="11">
        <v>238303</v>
      </c>
      <c r="D453" s="10" t="s">
        <v>49</v>
      </c>
    </row>
    <row r="454" spans="1:4" x14ac:dyDescent="0.2">
      <c r="A454" s="11">
        <v>580266971</v>
      </c>
      <c r="B454" s="11" t="s">
        <v>50</v>
      </c>
      <c r="C454" s="11">
        <v>239541</v>
      </c>
      <c r="D454" s="10" t="s">
        <v>49</v>
      </c>
    </row>
    <row r="455" spans="1:4" x14ac:dyDescent="0.2">
      <c r="A455" s="11">
        <v>580266971</v>
      </c>
      <c r="B455" s="11" t="s">
        <v>50</v>
      </c>
      <c r="C455" s="11">
        <v>239558</v>
      </c>
      <c r="D455" s="10" t="s">
        <v>49</v>
      </c>
    </row>
    <row r="456" spans="1:4" x14ac:dyDescent="0.2">
      <c r="A456" s="11">
        <v>580266971</v>
      </c>
      <c r="B456" s="11" t="s">
        <v>50</v>
      </c>
      <c r="C456" s="11">
        <v>239566</v>
      </c>
      <c r="D456" s="10" t="s">
        <v>49</v>
      </c>
    </row>
    <row r="457" spans="1:4" x14ac:dyDescent="0.2">
      <c r="A457" s="11">
        <v>580266971</v>
      </c>
      <c r="B457" s="11" t="s">
        <v>50</v>
      </c>
      <c r="C457" s="11">
        <v>239947</v>
      </c>
      <c r="D457" s="10" t="s">
        <v>49</v>
      </c>
    </row>
    <row r="458" spans="1:4" x14ac:dyDescent="0.2">
      <c r="A458" s="11">
        <v>580266971</v>
      </c>
      <c r="B458" s="11" t="s">
        <v>50</v>
      </c>
      <c r="C458" s="11">
        <v>246231</v>
      </c>
      <c r="D458" s="10" t="s">
        <v>49</v>
      </c>
    </row>
    <row r="459" spans="1:4" x14ac:dyDescent="0.2">
      <c r="A459" s="11">
        <v>580266971</v>
      </c>
      <c r="B459" s="11" t="s">
        <v>50</v>
      </c>
      <c r="C459" s="11">
        <v>246249</v>
      </c>
      <c r="D459" s="10" t="s">
        <v>49</v>
      </c>
    </row>
    <row r="460" spans="1:4" x14ac:dyDescent="0.2">
      <c r="A460" s="11">
        <v>580266971</v>
      </c>
      <c r="B460" s="11" t="s">
        <v>50</v>
      </c>
      <c r="C460" s="11">
        <v>246702</v>
      </c>
      <c r="D460" s="10" t="s">
        <v>49</v>
      </c>
    </row>
    <row r="461" spans="1:4" x14ac:dyDescent="0.2">
      <c r="A461" s="11">
        <v>580266971</v>
      </c>
      <c r="B461" s="11" t="s">
        <v>50</v>
      </c>
      <c r="C461" s="11">
        <v>251892</v>
      </c>
      <c r="D461" s="10" t="s">
        <v>49</v>
      </c>
    </row>
    <row r="462" spans="1:4" x14ac:dyDescent="0.2">
      <c r="A462" s="11">
        <v>580266971</v>
      </c>
      <c r="B462" s="11" t="s">
        <v>50</v>
      </c>
      <c r="C462" s="11">
        <v>267641</v>
      </c>
      <c r="D462" s="10" t="s">
        <v>49</v>
      </c>
    </row>
    <row r="463" spans="1:4" x14ac:dyDescent="0.2">
      <c r="A463" s="11">
        <v>580266971</v>
      </c>
      <c r="B463" s="11" t="s">
        <v>50</v>
      </c>
      <c r="C463" s="11">
        <v>310060</v>
      </c>
      <c r="D463" s="10" t="s">
        <v>49</v>
      </c>
    </row>
    <row r="464" spans="1:4" x14ac:dyDescent="0.2">
      <c r="A464" s="11">
        <v>580266971</v>
      </c>
      <c r="B464" s="11" t="s">
        <v>50</v>
      </c>
      <c r="C464" s="11">
        <v>315267</v>
      </c>
      <c r="D464" s="10" t="s">
        <v>49</v>
      </c>
    </row>
    <row r="465" spans="1:4" x14ac:dyDescent="0.2">
      <c r="A465" s="11">
        <v>580266971</v>
      </c>
      <c r="B465" s="11" t="s">
        <v>50</v>
      </c>
      <c r="C465" s="11">
        <v>315275</v>
      </c>
      <c r="D465" s="10" t="s">
        <v>49</v>
      </c>
    </row>
    <row r="466" spans="1:4" x14ac:dyDescent="0.2">
      <c r="A466" s="11">
        <v>580266971</v>
      </c>
      <c r="B466" s="11" t="s">
        <v>50</v>
      </c>
      <c r="C466" s="11">
        <v>316463</v>
      </c>
      <c r="D466" s="10" t="s">
        <v>49</v>
      </c>
    </row>
    <row r="467" spans="1:4" x14ac:dyDescent="0.2">
      <c r="A467" s="11">
        <v>580266971</v>
      </c>
      <c r="B467" s="11" t="s">
        <v>50</v>
      </c>
      <c r="C467" s="11">
        <v>317628</v>
      </c>
      <c r="D467" s="10" t="s">
        <v>49</v>
      </c>
    </row>
    <row r="468" spans="1:4" x14ac:dyDescent="0.2">
      <c r="A468" s="11">
        <v>580266971</v>
      </c>
      <c r="B468" s="11" t="s">
        <v>50</v>
      </c>
      <c r="C468" s="11">
        <v>319616</v>
      </c>
      <c r="D468" s="10" t="s">
        <v>49</v>
      </c>
    </row>
    <row r="469" spans="1:4" x14ac:dyDescent="0.2">
      <c r="A469" s="11">
        <v>580266971</v>
      </c>
      <c r="B469" s="11" t="s">
        <v>50</v>
      </c>
      <c r="C469" s="11">
        <v>322131</v>
      </c>
      <c r="D469" s="10" t="s">
        <v>49</v>
      </c>
    </row>
    <row r="470" spans="1:4" x14ac:dyDescent="0.2">
      <c r="A470" s="11">
        <v>580266971</v>
      </c>
      <c r="B470" s="11" t="s">
        <v>50</v>
      </c>
      <c r="C470" s="11">
        <v>330803</v>
      </c>
      <c r="D470" s="10" t="s">
        <v>49</v>
      </c>
    </row>
    <row r="471" spans="1:4" x14ac:dyDescent="0.2">
      <c r="A471" s="11">
        <v>580266971</v>
      </c>
      <c r="B471" s="11" t="s">
        <v>50</v>
      </c>
      <c r="C471" s="11">
        <v>330811</v>
      </c>
      <c r="D471" s="10" t="s">
        <v>49</v>
      </c>
    </row>
    <row r="472" spans="1:4" x14ac:dyDescent="0.2">
      <c r="A472" s="11">
        <v>580266971</v>
      </c>
      <c r="B472" s="11" t="s">
        <v>50</v>
      </c>
      <c r="C472" s="11">
        <v>330829</v>
      </c>
      <c r="D472" s="10" t="s">
        <v>49</v>
      </c>
    </row>
    <row r="473" spans="1:4" x14ac:dyDescent="0.2">
      <c r="A473" s="11">
        <v>580266971</v>
      </c>
      <c r="B473" s="11" t="s">
        <v>50</v>
      </c>
      <c r="C473" s="11">
        <v>336578</v>
      </c>
      <c r="D473" s="10" t="s">
        <v>49</v>
      </c>
    </row>
    <row r="474" spans="1:4" x14ac:dyDescent="0.2">
      <c r="A474" s="11">
        <v>580266971</v>
      </c>
      <c r="B474" s="11" t="s">
        <v>50</v>
      </c>
      <c r="C474" s="11">
        <v>336594</v>
      </c>
      <c r="D474" s="10" t="s">
        <v>49</v>
      </c>
    </row>
    <row r="475" spans="1:4" x14ac:dyDescent="0.2">
      <c r="A475" s="11">
        <v>580266971</v>
      </c>
      <c r="B475" s="11" t="s">
        <v>50</v>
      </c>
      <c r="C475" s="11">
        <v>336644</v>
      </c>
      <c r="D475" s="10" t="s">
        <v>49</v>
      </c>
    </row>
    <row r="476" spans="1:4" x14ac:dyDescent="0.2">
      <c r="A476" s="11">
        <v>580266971</v>
      </c>
      <c r="B476" s="11" t="s">
        <v>50</v>
      </c>
      <c r="C476" s="11">
        <v>336651</v>
      </c>
      <c r="D476" s="10" t="s">
        <v>49</v>
      </c>
    </row>
    <row r="477" spans="1:4" x14ac:dyDescent="0.2">
      <c r="A477" s="11">
        <v>580266971</v>
      </c>
      <c r="B477" s="11" t="s">
        <v>50</v>
      </c>
      <c r="C477" s="11">
        <v>351882</v>
      </c>
      <c r="D477" s="10" t="s">
        <v>49</v>
      </c>
    </row>
    <row r="478" spans="1:4" x14ac:dyDescent="0.2">
      <c r="A478" s="11">
        <v>580266971</v>
      </c>
      <c r="B478" s="11" t="s">
        <v>50</v>
      </c>
      <c r="C478" s="11">
        <v>351916</v>
      </c>
      <c r="D478" s="10" t="s">
        <v>49</v>
      </c>
    </row>
    <row r="479" spans="1:4" x14ac:dyDescent="0.2">
      <c r="A479" s="11">
        <v>580266971</v>
      </c>
      <c r="B479" s="11" t="s">
        <v>50</v>
      </c>
      <c r="C479" s="11">
        <v>358499</v>
      </c>
      <c r="D479" s="10" t="s">
        <v>49</v>
      </c>
    </row>
    <row r="480" spans="1:4" x14ac:dyDescent="0.2">
      <c r="A480" s="11">
        <v>580266971</v>
      </c>
      <c r="B480" s="11" t="s">
        <v>50</v>
      </c>
      <c r="C480" s="11">
        <v>358911</v>
      </c>
      <c r="D480" s="10" t="s">
        <v>49</v>
      </c>
    </row>
    <row r="481" spans="1:4" x14ac:dyDescent="0.2">
      <c r="A481" s="11">
        <v>580266971</v>
      </c>
      <c r="B481" s="11" t="s">
        <v>50</v>
      </c>
      <c r="C481" s="11">
        <v>358929</v>
      </c>
      <c r="D481" s="10" t="s">
        <v>49</v>
      </c>
    </row>
    <row r="482" spans="1:4" x14ac:dyDescent="0.2">
      <c r="A482" s="11">
        <v>580266971</v>
      </c>
      <c r="B482" s="11" t="s">
        <v>50</v>
      </c>
      <c r="C482" s="11">
        <v>359976</v>
      </c>
      <c r="D482" s="10" t="s">
        <v>49</v>
      </c>
    </row>
    <row r="483" spans="1:4" x14ac:dyDescent="0.2">
      <c r="A483" s="11">
        <v>580266971</v>
      </c>
      <c r="B483" s="11" t="s">
        <v>50</v>
      </c>
      <c r="C483" s="11">
        <v>373985</v>
      </c>
      <c r="D483" s="10" t="s">
        <v>49</v>
      </c>
    </row>
    <row r="484" spans="1:4" x14ac:dyDescent="0.2">
      <c r="A484" s="11">
        <v>580266971</v>
      </c>
      <c r="B484" s="11" t="s">
        <v>50</v>
      </c>
      <c r="C484" s="11">
        <v>374231</v>
      </c>
      <c r="D484" s="10" t="s">
        <v>49</v>
      </c>
    </row>
    <row r="485" spans="1:4" x14ac:dyDescent="0.2">
      <c r="A485" s="11">
        <v>580266971</v>
      </c>
      <c r="B485" s="11" t="s">
        <v>50</v>
      </c>
      <c r="C485" s="11">
        <v>374991</v>
      </c>
      <c r="D485" s="10" t="s">
        <v>49</v>
      </c>
    </row>
    <row r="486" spans="1:4" x14ac:dyDescent="0.2">
      <c r="A486" s="11">
        <v>580266971</v>
      </c>
      <c r="B486" s="11" t="s">
        <v>50</v>
      </c>
      <c r="C486" s="11">
        <v>422451</v>
      </c>
      <c r="D486" s="10" t="s">
        <v>49</v>
      </c>
    </row>
    <row r="487" spans="1:4" x14ac:dyDescent="0.2">
      <c r="A487" s="11">
        <v>580266971</v>
      </c>
      <c r="B487" s="11" t="s">
        <v>50</v>
      </c>
      <c r="C487" s="11">
        <v>423335</v>
      </c>
      <c r="D487" s="10" t="s">
        <v>49</v>
      </c>
    </row>
    <row r="488" spans="1:4" x14ac:dyDescent="0.2">
      <c r="A488" s="11">
        <v>580266971</v>
      </c>
      <c r="B488" s="11" t="s">
        <v>50</v>
      </c>
      <c r="C488" s="11">
        <v>423483</v>
      </c>
      <c r="D488" s="10" t="s">
        <v>49</v>
      </c>
    </row>
    <row r="489" spans="1:4" x14ac:dyDescent="0.2">
      <c r="A489" s="11">
        <v>580266971</v>
      </c>
      <c r="B489" s="11" t="s">
        <v>50</v>
      </c>
      <c r="C489" s="11">
        <v>423491</v>
      </c>
      <c r="D489" s="10" t="s">
        <v>49</v>
      </c>
    </row>
    <row r="490" spans="1:4" x14ac:dyDescent="0.2">
      <c r="A490" s="11">
        <v>580266971</v>
      </c>
      <c r="B490" s="11" t="s">
        <v>50</v>
      </c>
      <c r="C490" s="11">
        <v>423863</v>
      </c>
      <c r="D490" s="10" t="s">
        <v>49</v>
      </c>
    </row>
    <row r="491" spans="1:4" x14ac:dyDescent="0.2">
      <c r="A491" s="11">
        <v>580266971</v>
      </c>
      <c r="B491" s="11" t="s">
        <v>50</v>
      </c>
      <c r="C491" s="11">
        <v>424085</v>
      </c>
      <c r="D491" s="10" t="s">
        <v>49</v>
      </c>
    </row>
    <row r="492" spans="1:4" x14ac:dyDescent="0.2">
      <c r="A492" s="11">
        <v>580266971</v>
      </c>
      <c r="B492" s="11" t="s">
        <v>50</v>
      </c>
      <c r="C492" s="11">
        <v>453589</v>
      </c>
      <c r="D492" s="10" t="s">
        <v>49</v>
      </c>
    </row>
    <row r="493" spans="1:4" x14ac:dyDescent="0.2">
      <c r="A493" s="11">
        <v>580266971</v>
      </c>
      <c r="B493" s="11" t="s">
        <v>50</v>
      </c>
      <c r="C493" s="11">
        <v>454215</v>
      </c>
      <c r="D493" s="10" t="s">
        <v>49</v>
      </c>
    </row>
    <row r="494" spans="1:4" x14ac:dyDescent="0.2">
      <c r="A494" s="11">
        <v>580266971</v>
      </c>
      <c r="B494" s="11" t="s">
        <v>50</v>
      </c>
      <c r="C494" s="11">
        <v>454249</v>
      </c>
      <c r="D494" s="10" t="s">
        <v>49</v>
      </c>
    </row>
    <row r="495" spans="1:4" x14ac:dyDescent="0.2">
      <c r="A495" s="11">
        <v>580266971</v>
      </c>
      <c r="B495" s="11" t="s">
        <v>50</v>
      </c>
      <c r="C495" s="11">
        <v>454264</v>
      </c>
      <c r="D495" s="10" t="s">
        <v>49</v>
      </c>
    </row>
    <row r="496" spans="1:4" x14ac:dyDescent="0.2">
      <c r="A496" s="11">
        <v>580266971</v>
      </c>
      <c r="B496" s="11" t="s">
        <v>50</v>
      </c>
      <c r="C496" s="11">
        <v>454611</v>
      </c>
      <c r="D496" s="10" t="s">
        <v>49</v>
      </c>
    </row>
    <row r="497" spans="1:4" x14ac:dyDescent="0.2">
      <c r="A497" s="11">
        <v>580266971</v>
      </c>
      <c r="B497" s="11" t="s">
        <v>50</v>
      </c>
      <c r="C497" s="11">
        <v>455550</v>
      </c>
      <c r="D497" s="10" t="s">
        <v>49</v>
      </c>
    </row>
    <row r="498" spans="1:4" x14ac:dyDescent="0.2">
      <c r="A498" s="11">
        <v>580266971</v>
      </c>
      <c r="B498" s="11" t="s">
        <v>50</v>
      </c>
      <c r="C498" s="11">
        <v>470872</v>
      </c>
      <c r="D498" s="10" t="s">
        <v>49</v>
      </c>
    </row>
    <row r="499" spans="1:4" x14ac:dyDescent="0.2">
      <c r="A499" s="11">
        <v>580266971</v>
      </c>
      <c r="B499" s="11" t="s">
        <v>50</v>
      </c>
      <c r="C499" s="11">
        <v>471482</v>
      </c>
      <c r="D499" s="10" t="s">
        <v>49</v>
      </c>
    </row>
    <row r="500" spans="1:4" x14ac:dyDescent="0.2">
      <c r="A500" s="11">
        <v>580266971</v>
      </c>
      <c r="B500" s="11" t="s">
        <v>50</v>
      </c>
      <c r="C500" s="11">
        <v>518399</v>
      </c>
      <c r="D500" s="10" t="s">
        <v>49</v>
      </c>
    </row>
    <row r="501" spans="1:4" x14ac:dyDescent="0.2">
      <c r="A501" s="11">
        <v>580266971</v>
      </c>
      <c r="B501" s="11" t="s">
        <v>50</v>
      </c>
      <c r="C501" s="11">
        <v>526442</v>
      </c>
      <c r="D501" s="10" t="s">
        <v>49</v>
      </c>
    </row>
    <row r="502" spans="1:4" x14ac:dyDescent="0.2">
      <c r="A502" s="11">
        <v>580266971</v>
      </c>
      <c r="B502" s="11" t="s">
        <v>50</v>
      </c>
      <c r="C502" s="11">
        <v>526657</v>
      </c>
      <c r="D502" s="10" t="s">
        <v>49</v>
      </c>
    </row>
    <row r="503" spans="1:4" x14ac:dyDescent="0.2">
      <c r="A503" s="11">
        <v>580266971</v>
      </c>
      <c r="B503" s="11" t="s">
        <v>50</v>
      </c>
      <c r="C503" s="11">
        <v>711960</v>
      </c>
      <c r="D503" s="10" t="s">
        <v>49</v>
      </c>
    </row>
    <row r="504" spans="1:4" x14ac:dyDescent="0.2">
      <c r="A504" s="11">
        <v>580266971</v>
      </c>
      <c r="B504" s="11" t="s">
        <v>50</v>
      </c>
      <c r="C504" s="11">
        <v>711994</v>
      </c>
      <c r="D504" s="10" t="s">
        <v>49</v>
      </c>
    </row>
    <row r="505" spans="1:4" x14ac:dyDescent="0.2">
      <c r="A505" s="11">
        <v>580266971</v>
      </c>
      <c r="B505" s="11" t="s">
        <v>50</v>
      </c>
      <c r="C505" s="11">
        <v>713412</v>
      </c>
      <c r="D505" s="10" t="s">
        <v>49</v>
      </c>
    </row>
    <row r="506" spans="1:4" x14ac:dyDescent="0.2">
      <c r="A506" s="11">
        <v>580266971</v>
      </c>
      <c r="B506" s="11" t="s">
        <v>50</v>
      </c>
      <c r="C506" s="11">
        <v>713602</v>
      </c>
      <c r="D506" s="10" t="s">
        <v>49</v>
      </c>
    </row>
    <row r="507" spans="1:4" x14ac:dyDescent="0.2">
      <c r="A507" s="11">
        <v>580266971</v>
      </c>
      <c r="B507" s="11" t="s">
        <v>50</v>
      </c>
      <c r="C507" s="11">
        <v>714246</v>
      </c>
      <c r="D507" s="10" t="s">
        <v>49</v>
      </c>
    </row>
    <row r="508" spans="1:4" x14ac:dyDescent="0.2">
      <c r="A508" s="11">
        <v>580266971</v>
      </c>
      <c r="B508" s="11" t="s">
        <v>50</v>
      </c>
      <c r="C508" s="11">
        <v>730341</v>
      </c>
      <c r="D508" s="10" t="s">
        <v>49</v>
      </c>
    </row>
    <row r="509" spans="1:4" x14ac:dyDescent="0.2">
      <c r="A509" s="11">
        <v>580266971</v>
      </c>
      <c r="B509" s="11" t="s">
        <v>50</v>
      </c>
      <c r="C509" s="11">
        <v>730358</v>
      </c>
      <c r="D509" s="10" t="s">
        <v>49</v>
      </c>
    </row>
    <row r="510" spans="1:4" x14ac:dyDescent="0.2">
      <c r="A510" s="11">
        <v>580266971</v>
      </c>
      <c r="B510" s="11" t="s">
        <v>50</v>
      </c>
      <c r="C510" s="11">
        <v>730374</v>
      </c>
      <c r="D510" s="10" t="s">
        <v>49</v>
      </c>
    </row>
    <row r="511" spans="1:4" x14ac:dyDescent="0.2">
      <c r="A511" s="11">
        <v>580266971</v>
      </c>
      <c r="B511" s="11" t="s">
        <v>50</v>
      </c>
      <c r="C511" s="11">
        <v>732016</v>
      </c>
      <c r="D511" s="10" t="s">
        <v>49</v>
      </c>
    </row>
    <row r="512" spans="1:4" x14ac:dyDescent="0.2">
      <c r="A512" s="11">
        <v>580266971</v>
      </c>
      <c r="B512" s="11" t="s">
        <v>50</v>
      </c>
      <c r="C512" s="11">
        <v>732107</v>
      </c>
      <c r="D512" s="10" t="s">
        <v>49</v>
      </c>
    </row>
    <row r="513" spans="1:4" x14ac:dyDescent="0.2">
      <c r="A513" s="11">
        <v>580266971</v>
      </c>
      <c r="B513" s="11" t="s">
        <v>50</v>
      </c>
      <c r="C513" s="11">
        <v>741199</v>
      </c>
      <c r="D513" s="10" t="s">
        <v>49</v>
      </c>
    </row>
    <row r="514" spans="1:4" x14ac:dyDescent="0.2">
      <c r="A514" s="11">
        <v>580266971</v>
      </c>
      <c r="B514" s="11" t="s">
        <v>50</v>
      </c>
      <c r="C514" s="11">
        <v>741454</v>
      </c>
      <c r="D514" s="10" t="s">
        <v>49</v>
      </c>
    </row>
    <row r="515" spans="1:4" x14ac:dyDescent="0.2">
      <c r="A515" s="11">
        <v>580266971</v>
      </c>
      <c r="B515" s="11" t="s">
        <v>50</v>
      </c>
      <c r="C515" s="11">
        <v>741827</v>
      </c>
      <c r="D515" s="10" t="s">
        <v>49</v>
      </c>
    </row>
    <row r="516" spans="1:4" x14ac:dyDescent="0.2">
      <c r="A516" s="11">
        <v>580266971</v>
      </c>
      <c r="B516" s="11" t="s">
        <v>50</v>
      </c>
      <c r="C516" s="11">
        <v>748830</v>
      </c>
      <c r="D516" s="10" t="s">
        <v>49</v>
      </c>
    </row>
    <row r="517" spans="1:4" x14ac:dyDescent="0.2">
      <c r="A517" s="11">
        <v>580266971</v>
      </c>
      <c r="B517" s="11" t="s">
        <v>50</v>
      </c>
      <c r="C517" s="11">
        <v>749622</v>
      </c>
      <c r="D517" s="10" t="s">
        <v>49</v>
      </c>
    </row>
    <row r="518" spans="1:4" x14ac:dyDescent="0.2">
      <c r="A518" s="11">
        <v>580266971</v>
      </c>
      <c r="B518" s="11" t="s">
        <v>50</v>
      </c>
      <c r="C518" s="11">
        <v>759837</v>
      </c>
      <c r="D518" s="10" t="s">
        <v>49</v>
      </c>
    </row>
    <row r="519" spans="1:4" x14ac:dyDescent="0.2">
      <c r="A519" s="11">
        <v>580266971</v>
      </c>
      <c r="B519" s="11" t="s">
        <v>50</v>
      </c>
      <c r="C519" s="11">
        <v>760546</v>
      </c>
      <c r="D519" s="10" t="s">
        <v>49</v>
      </c>
    </row>
    <row r="520" spans="1:4" x14ac:dyDescent="0.2">
      <c r="A520" s="11">
        <v>580275733</v>
      </c>
      <c r="B520" s="11" t="s">
        <v>327</v>
      </c>
      <c r="C520" s="11">
        <v>728329</v>
      </c>
      <c r="D520" s="10" t="s">
        <v>326</v>
      </c>
    </row>
    <row r="521" spans="1:4" x14ac:dyDescent="0.2">
      <c r="A521" s="11">
        <v>580275733</v>
      </c>
      <c r="B521" s="11" t="s">
        <v>327</v>
      </c>
      <c r="C521" s="11">
        <v>728337</v>
      </c>
      <c r="D521" s="10" t="s">
        <v>328</v>
      </c>
    </row>
    <row r="522" spans="1:4" x14ac:dyDescent="0.2">
      <c r="A522" s="11">
        <v>580282424</v>
      </c>
      <c r="B522" s="11" t="s">
        <v>199</v>
      </c>
      <c r="C522" s="11">
        <v>299677</v>
      </c>
      <c r="D522" s="10" t="s">
        <v>198</v>
      </c>
    </row>
    <row r="523" spans="1:4" x14ac:dyDescent="0.2">
      <c r="A523" s="11">
        <v>580305621</v>
      </c>
      <c r="B523" s="11" t="s">
        <v>231</v>
      </c>
      <c r="C523" s="11">
        <v>351106</v>
      </c>
      <c r="D523" s="10" t="s">
        <v>538</v>
      </c>
    </row>
    <row r="524" spans="1:4" x14ac:dyDescent="0.2">
      <c r="A524" s="11">
        <v>580305621</v>
      </c>
      <c r="B524" s="11" t="s">
        <v>231</v>
      </c>
      <c r="C524" s="11">
        <v>472340</v>
      </c>
      <c r="D524" s="10" t="s">
        <v>230</v>
      </c>
    </row>
    <row r="525" spans="1:4" x14ac:dyDescent="0.2">
      <c r="A525" s="11">
        <v>580326239</v>
      </c>
      <c r="B525" s="11" t="s">
        <v>205</v>
      </c>
      <c r="C525" s="11">
        <v>168500</v>
      </c>
      <c r="D525" s="10" t="s">
        <v>489</v>
      </c>
    </row>
    <row r="526" spans="1:4" x14ac:dyDescent="0.2">
      <c r="A526" s="11">
        <v>580326239</v>
      </c>
      <c r="B526" s="11" t="s">
        <v>205</v>
      </c>
      <c r="C526" s="11">
        <v>168518</v>
      </c>
      <c r="D526" s="10" t="s">
        <v>490</v>
      </c>
    </row>
    <row r="527" spans="1:4" x14ac:dyDescent="0.2">
      <c r="A527" s="11">
        <v>580326239</v>
      </c>
      <c r="B527" s="11" t="s">
        <v>205</v>
      </c>
      <c r="C527" s="11">
        <v>168526</v>
      </c>
      <c r="D527" s="10" t="s">
        <v>491</v>
      </c>
    </row>
    <row r="528" spans="1:4" x14ac:dyDescent="0.2">
      <c r="A528" s="11">
        <v>580326239</v>
      </c>
      <c r="B528" s="11" t="s">
        <v>205</v>
      </c>
      <c r="C528" s="11">
        <v>177964</v>
      </c>
      <c r="D528" s="10" t="s">
        <v>204</v>
      </c>
    </row>
    <row r="529" spans="1:4" x14ac:dyDescent="0.2">
      <c r="A529" s="11">
        <v>580326239</v>
      </c>
      <c r="B529" s="11" t="s">
        <v>205</v>
      </c>
      <c r="C529" s="11">
        <v>177972</v>
      </c>
      <c r="D529" s="10" t="s">
        <v>204</v>
      </c>
    </row>
    <row r="530" spans="1:4" x14ac:dyDescent="0.2">
      <c r="A530" s="11">
        <v>580326239</v>
      </c>
      <c r="B530" s="11" t="s">
        <v>205</v>
      </c>
      <c r="C530" s="11">
        <v>179192</v>
      </c>
      <c r="D530" s="10" t="s">
        <v>204</v>
      </c>
    </row>
    <row r="531" spans="1:4" x14ac:dyDescent="0.2">
      <c r="A531" s="11">
        <v>580326239</v>
      </c>
      <c r="B531" s="11" t="s">
        <v>205</v>
      </c>
      <c r="C531" s="11">
        <v>221622</v>
      </c>
      <c r="D531" s="10" t="s">
        <v>204</v>
      </c>
    </row>
    <row r="532" spans="1:4" x14ac:dyDescent="0.2">
      <c r="A532" s="11">
        <v>580326239</v>
      </c>
      <c r="B532" s="11" t="s">
        <v>205</v>
      </c>
      <c r="C532" s="11">
        <v>310425</v>
      </c>
      <c r="D532" s="10" t="s">
        <v>204</v>
      </c>
    </row>
    <row r="533" spans="1:4" x14ac:dyDescent="0.2">
      <c r="A533" s="11">
        <v>580326239</v>
      </c>
      <c r="B533" s="11" t="s">
        <v>205</v>
      </c>
      <c r="C533" s="11">
        <v>349092</v>
      </c>
      <c r="D533" s="10" t="s">
        <v>204</v>
      </c>
    </row>
    <row r="534" spans="1:4" x14ac:dyDescent="0.2">
      <c r="A534" s="11">
        <v>580326239</v>
      </c>
      <c r="B534" s="11" t="s">
        <v>205</v>
      </c>
      <c r="C534" s="11">
        <v>722421</v>
      </c>
      <c r="D534" s="10" t="s">
        <v>447</v>
      </c>
    </row>
    <row r="535" spans="1:4" x14ac:dyDescent="0.2">
      <c r="A535" s="11">
        <v>580342871</v>
      </c>
      <c r="B535" s="11" t="s">
        <v>74</v>
      </c>
      <c r="C535" s="11">
        <v>359679</v>
      </c>
      <c r="D535" s="10" t="s">
        <v>558</v>
      </c>
    </row>
    <row r="536" spans="1:4" x14ac:dyDescent="0.2">
      <c r="A536" s="11">
        <v>580342871</v>
      </c>
      <c r="B536" s="11" t="s">
        <v>74</v>
      </c>
      <c r="C536" s="11">
        <v>366526</v>
      </c>
      <c r="D536" s="10" t="s">
        <v>543</v>
      </c>
    </row>
    <row r="537" spans="1:4" x14ac:dyDescent="0.2">
      <c r="A537" s="11">
        <v>580342871</v>
      </c>
      <c r="B537" s="11" t="s">
        <v>74</v>
      </c>
      <c r="C537" s="11">
        <v>366534</v>
      </c>
      <c r="D537" s="10" t="s">
        <v>544</v>
      </c>
    </row>
    <row r="538" spans="1:4" x14ac:dyDescent="0.2">
      <c r="A538" s="11">
        <v>580342871</v>
      </c>
      <c r="B538" s="11" t="s">
        <v>74</v>
      </c>
      <c r="C538" s="11">
        <v>376616</v>
      </c>
      <c r="D538" s="10" t="s">
        <v>73</v>
      </c>
    </row>
    <row r="539" spans="1:4" x14ac:dyDescent="0.2">
      <c r="A539" s="11">
        <v>580342871</v>
      </c>
      <c r="B539" s="11" t="s">
        <v>74</v>
      </c>
      <c r="C539" s="11">
        <v>451385</v>
      </c>
      <c r="D539" s="10" t="s">
        <v>221</v>
      </c>
    </row>
    <row r="540" spans="1:4" x14ac:dyDescent="0.2">
      <c r="A540" s="11">
        <v>580342871</v>
      </c>
      <c r="B540" s="11" t="s">
        <v>74</v>
      </c>
      <c r="C540" s="11">
        <v>469205</v>
      </c>
      <c r="D540" s="10" t="s">
        <v>280</v>
      </c>
    </row>
    <row r="541" spans="1:4" x14ac:dyDescent="0.2">
      <c r="A541" s="11">
        <v>580342871</v>
      </c>
      <c r="B541" s="11" t="s">
        <v>74</v>
      </c>
      <c r="C541" s="11">
        <v>521450</v>
      </c>
      <c r="D541" s="10" t="s">
        <v>300</v>
      </c>
    </row>
    <row r="542" spans="1:4" x14ac:dyDescent="0.2">
      <c r="A542" s="11">
        <v>580342871</v>
      </c>
      <c r="B542" s="11" t="s">
        <v>74</v>
      </c>
      <c r="C542" s="11">
        <v>715243</v>
      </c>
      <c r="D542" s="10" t="s">
        <v>300</v>
      </c>
    </row>
    <row r="543" spans="1:4" x14ac:dyDescent="0.2">
      <c r="A543" s="11">
        <v>580342871</v>
      </c>
      <c r="B543" s="11" t="s">
        <v>74</v>
      </c>
      <c r="C543" s="11">
        <v>718585</v>
      </c>
      <c r="D543" s="10" t="s">
        <v>300</v>
      </c>
    </row>
    <row r="544" spans="1:4" x14ac:dyDescent="0.2">
      <c r="A544" s="11">
        <v>580342871</v>
      </c>
      <c r="B544" s="11" t="s">
        <v>74</v>
      </c>
      <c r="C544" s="11">
        <v>755686</v>
      </c>
      <c r="D544" s="10" t="s">
        <v>341</v>
      </c>
    </row>
    <row r="545" spans="1:4" x14ac:dyDescent="0.2">
      <c r="A545" s="11">
        <v>580342871</v>
      </c>
      <c r="B545" s="11" t="s">
        <v>74</v>
      </c>
      <c r="C545" s="11">
        <v>760645</v>
      </c>
      <c r="D545" s="10" t="s">
        <v>397</v>
      </c>
    </row>
    <row r="546" spans="1:4" x14ac:dyDescent="0.2">
      <c r="A546" s="11">
        <v>580342871</v>
      </c>
      <c r="B546" s="11" t="s">
        <v>74</v>
      </c>
      <c r="C546" s="11">
        <v>760686</v>
      </c>
      <c r="D546" s="10" t="s">
        <v>400</v>
      </c>
    </row>
    <row r="547" spans="1:4" x14ac:dyDescent="0.2">
      <c r="A547" s="11">
        <v>580343606</v>
      </c>
      <c r="B547" s="11" t="s">
        <v>118</v>
      </c>
      <c r="C547" s="11">
        <v>428995</v>
      </c>
      <c r="D547" s="10" t="s">
        <v>117</v>
      </c>
    </row>
    <row r="548" spans="1:4" x14ac:dyDescent="0.2">
      <c r="A548" s="11">
        <v>580343663</v>
      </c>
      <c r="B548" s="11" t="s">
        <v>206</v>
      </c>
      <c r="C548" s="11">
        <v>309088</v>
      </c>
      <c r="D548" s="10" t="s">
        <v>206</v>
      </c>
    </row>
    <row r="549" spans="1:4" x14ac:dyDescent="0.2">
      <c r="A549" s="11">
        <v>580343663</v>
      </c>
      <c r="B549" s="11" t="s">
        <v>206</v>
      </c>
      <c r="C549" s="11">
        <v>353334</v>
      </c>
      <c r="D549" s="10" t="s">
        <v>206</v>
      </c>
    </row>
    <row r="550" spans="1:4" x14ac:dyDescent="0.2">
      <c r="A550" s="11">
        <v>580344414</v>
      </c>
      <c r="B550" s="11" t="s">
        <v>101</v>
      </c>
      <c r="C550" s="11">
        <v>193854</v>
      </c>
      <c r="D550" s="10" t="s">
        <v>132</v>
      </c>
    </row>
    <row r="551" spans="1:4" x14ac:dyDescent="0.2">
      <c r="A551" s="11">
        <v>580344414</v>
      </c>
      <c r="B551" s="11" t="s">
        <v>101</v>
      </c>
      <c r="C551" s="11">
        <v>233593</v>
      </c>
      <c r="D551" s="10" t="s">
        <v>100</v>
      </c>
    </row>
    <row r="552" spans="1:4" x14ac:dyDescent="0.2">
      <c r="A552" s="11">
        <v>580344414</v>
      </c>
      <c r="B552" s="11" t="s">
        <v>101</v>
      </c>
      <c r="C552" s="11">
        <v>243378</v>
      </c>
      <c r="D552" s="10" t="s">
        <v>100</v>
      </c>
    </row>
    <row r="553" spans="1:4" x14ac:dyDescent="0.2">
      <c r="A553" s="11">
        <v>580344414</v>
      </c>
      <c r="B553" s="11" t="s">
        <v>101</v>
      </c>
      <c r="C553" s="11">
        <v>330233</v>
      </c>
      <c r="D553" s="10" t="s">
        <v>100</v>
      </c>
    </row>
    <row r="554" spans="1:4" x14ac:dyDescent="0.2">
      <c r="A554" s="11">
        <v>580344414</v>
      </c>
      <c r="B554" s="11" t="s">
        <v>101</v>
      </c>
      <c r="C554" s="11">
        <v>354316</v>
      </c>
      <c r="D554" s="10" t="s">
        <v>100</v>
      </c>
    </row>
    <row r="555" spans="1:4" x14ac:dyDescent="0.2">
      <c r="A555" s="11">
        <v>580344414</v>
      </c>
      <c r="B555" s="11" t="s">
        <v>101</v>
      </c>
      <c r="C555" s="11">
        <v>419796</v>
      </c>
      <c r="D555" s="10" t="s">
        <v>100</v>
      </c>
    </row>
    <row r="556" spans="1:4" x14ac:dyDescent="0.2">
      <c r="A556" s="11">
        <v>580344414</v>
      </c>
      <c r="B556" s="11" t="s">
        <v>101</v>
      </c>
      <c r="C556" s="11">
        <v>419804</v>
      </c>
      <c r="D556" s="10" t="s">
        <v>100</v>
      </c>
    </row>
    <row r="557" spans="1:4" x14ac:dyDescent="0.2">
      <c r="A557" s="11">
        <v>580344414</v>
      </c>
      <c r="B557" s="11" t="s">
        <v>101</v>
      </c>
      <c r="C557" s="11">
        <v>419820</v>
      </c>
      <c r="D557" s="10" t="s">
        <v>100</v>
      </c>
    </row>
    <row r="558" spans="1:4" x14ac:dyDescent="0.2">
      <c r="A558" s="11">
        <v>580344414</v>
      </c>
      <c r="B558" s="11" t="s">
        <v>101</v>
      </c>
      <c r="C558" s="11">
        <v>421354</v>
      </c>
      <c r="D558" s="10" t="s">
        <v>100</v>
      </c>
    </row>
    <row r="559" spans="1:4" x14ac:dyDescent="0.2">
      <c r="A559" s="11">
        <v>580344414</v>
      </c>
      <c r="B559" s="11" t="s">
        <v>101</v>
      </c>
      <c r="C559" s="11">
        <v>421362</v>
      </c>
      <c r="D559" s="10" t="s">
        <v>100</v>
      </c>
    </row>
    <row r="560" spans="1:4" x14ac:dyDescent="0.2">
      <c r="A560" s="11">
        <v>580344414</v>
      </c>
      <c r="B560" s="11" t="s">
        <v>101</v>
      </c>
      <c r="C560" s="11">
        <v>421370</v>
      </c>
      <c r="D560" s="10" t="s">
        <v>100</v>
      </c>
    </row>
    <row r="561" spans="1:4" x14ac:dyDescent="0.2">
      <c r="A561" s="11">
        <v>580344414</v>
      </c>
      <c r="B561" s="11" t="s">
        <v>101</v>
      </c>
      <c r="C561" s="11">
        <v>642736</v>
      </c>
      <c r="D561" s="10" t="s">
        <v>529</v>
      </c>
    </row>
    <row r="562" spans="1:4" x14ac:dyDescent="0.2">
      <c r="A562" s="11">
        <v>580344414</v>
      </c>
      <c r="B562" s="11" t="s">
        <v>101</v>
      </c>
      <c r="C562" s="11">
        <v>642744</v>
      </c>
      <c r="D562" s="10" t="s">
        <v>530</v>
      </c>
    </row>
    <row r="563" spans="1:4" x14ac:dyDescent="0.2">
      <c r="A563" s="11">
        <v>580344414</v>
      </c>
      <c r="B563" s="11" t="s">
        <v>101</v>
      </c>
      <c r="C563" s="11">
        <v>710863</v>
      </c>
      <c r="D563" s="10" t="s">
        <v>100</v>
      </c>
    </row>
    <row r="564" spans="1:4" x14ac:dyDescent="0.2">
      <c r="A564" s="11">
        <v>580344414</v>
      </c>
      <c r="B564" s="11" t="s">
        <v>101</v>
      </c>
      <c r="C564" s="11">
        <v>730598</v>
      </c>
      <c r="D564" s="10" t="s">
        <v>433</v>
      </c>
    </row>
    <row r="565" spans="1:4" x14ac:dyDescent="0.2">
      <c r="A565" s="11">
        <v>580344414</v>
      </c>
      <c r="B565" s="11" t="s">
        <v>101</v>
      </c>
      <c r="C565" s="11">
        <v>731521</v>
      </c>
      <c r="D565" s="10" t="s">
        <v>332</v>
      </c>
    </row>
    <row r="566" spans="1:4" x14ac:dyDescent="0.2">
      <c r="A566" s="11">
        <v>580344414</v>
      </c>
      <c r="B566" s="11" t="s">
        <v>101</v>
      </c>
      <c r="C566" s="11">
        <v>749283</v>
      </c>
      <c r="D566" s="10" t="s">
        <v>414</v>
      </c>
    </row>
    <row r="567" spans="1:4" x14ac:dyDescent="0.2">
      <c r="A567" s="11">
        <v>580344414</v>
      </c>
      <c r="B567" s="11" t="s">
        <v>101</v>
      </c>
      <c r="C567" s="11">
        <v>749325</v>
      </c>
      <c r="D567" s="10" t="s">
        <v>423</v>
      </c>
    </row>
    <row r="568" spans="1:4" x14ac:dyDescent="0.2">
      <c r="A568" s="11">
        <v>580344414</v>
      </c>
      <c r="B568" s="11" t="s">
        <v>101</v>
      </c>
      <c r="C568" s="11">
        <v>749341</v>
      </c>
      <c r="D568" s="10" t="s">
        <v>406</v>
      </c>
    </row>
    <row r="569" spans="1:4" x14ac:dyDescent="0.2">
      <c r="A569" s="11">
        <v>580344414</v>
      </c>
      <c r="B569" s="11" t="s">
        <v>101</v>
      </c>
      <c r="C569" s="11">
        <v>760504</v>
      </c>
      <c r="D569" s="10" t="s">
        <v>396</v>
      </c>
    </row>
    <row r="570" spans="1:4" x14ac:dyDescent="0.2">
      <c r="A570" s="11">
        <v>580344414</v>
      </c>
      <c r="B570" s="11" t="s">
        <v>101</v>
      </c>
      <c r="C570" s="11">
        <v>760942</v>
      </c>
      <c r="D570" s="10" t="s">
        <v>406</v>
      </c>
    </row>
    <row r="571" spans="1:4" x14ac:dyDescent="0.2">
      <c r="A571" s="11">
        <v>580352300</v>
      </c>
      <c r="B571" s="11" t="s">
        <v>99</v>
      </c>
      <c r="C571" s="11">
        <v>364869</v>
      </c>
      <c r="D571" s="10" t="s">
        <v>98</v>
      </c>
    </row>
    <row r="572" spans="1:4" x14ac:dyDescent="0.2">
      <c r="A572" s="11">
        <v>580352300</v>
      </c>
      <c r="B572" s="11" t="s">
        <v>99</v>
      </c>
      <c r="C572" s="11">
        <v>381673</v>
      </c>
      <c r="D572" s="10" t="s">
        <v>98</v>
      </c>
    </row>
    <row r="573" spans="1:4" x14ac:dyDescent="0.2">
      <c r="A573" s="11">
        <v>580353175</v>
      </c>
      <c r="B573" s="11" t="s">
        <v>293</v>
      </c>
      <c r="C573" s="11">
        <v>711671</v>
      </c>
      <c r="D573" s="10" t="s">
        <v>292</v>
      </c>
    </row>
    <row r="574" spans="1:4" x14ac:dyDescent="0.2">
      <c r="A574" s="11">
        <v>580353175</v>
      </c>
      <c r="B574" s="11" t="s">
        <v>293</v>
      </c>
      <c r="C574" s="11">
        <v>714584</v>
      </c>
      <c r="D574" s="10" t="s">
        <v>426</v>
      </c>
    </row>
    <row r="575" spans="1:4" x14ac:dyDescent="0.2">
      <c r="A575" s="11">
        <v>580354637</v>
      </c>
      <c r="B575" s="11" t="s">
        <v>70</v>
      </c>
      <c r="C575" s="11">
        <v>381467</v>
      </c>
      <c r="D575" s="10" t="s">
        <v>69</v>
      </c>
    </row>
    <row r="576" spans="1:4" x14ac:dyDescent="0.2">
      <c r="A576" s="11">
        <v>580354637</v>
      </c>
      <c r="B576" s="11" t="s">
        <v>70</v>
      </c>
      <c r="C576" s="11">
        <v>464420</v>
      </c>
      <c r="D576" s="10" t="s">
        <v>69</v>
      </c>
    </row>
    <row r="577" spans="1:4" x14ac:dyDescent="0.2">
      <c r="A577" s="11">
        <v>580354637</v>
      </c>
      <c r="B577" s="11" t="s">
        <v>70</v>
      </c>
      <c r="C577" s="11">
        <v>464487</v>
      </c>
      <c r="D577" s="10" t="s">
        <v>282</v>
      </c>
    </row>
    <row r="578" spans="1:4" x14ac:dyDescent="0.2">
      <c r="A578" s="11">
        <v>580354637</v>
      </c>
      <c r="B578" s="11" t="s">
        <v>70</v>
      </c>
      <c r="C578" s="11">
        <v>727891</v>
      </c>
      <c r="D578" s="10" t="s">
        <v>69</v>
      </c>
    </row>
    <row r="579" spans="1:4" x14ac:dyDescent="0.2">
      <c r="A579" s="11">
        <v>580354637</v>
      </c>
      <c r="B579" s="11" t="s">
        <v>70</v>
      </c>
      <c r="C579" s="11">
        <v>730440</v>
      </c>
      <c r="D579" s="10" t="s">
        <v>69</v>
      </c>
    </row>
    <row r="580" spans="1:4" x14ac:dyDescent="0.2">
      <c r="A580" s="11">
        <v>580354637</v>
      </c>
      <c r="B580" s="11" t="s">
        <v>70</v>
      </c>
      <c r="C580" s="11">
        <v>732289</v>
      </c>
      <c r="D580" s="10" t="s">
        <v>69</v>
      </c>
    </row>
    <row r="581" spans="1:4" x14ac:dyDescent="0.2">
      <c r="A581" s="11">
        <v>580359883</v>
      </c>
      <c r="B581" s="11" t="s">
        <v>211</v>
      </c>
      <c r="C581" s="11">
        <v>710152</v>
      </c>
      <c r="D581" s="10" t="s">
        <v>210</v>
      </c>
    </row>
    <row r="582" spans="1:4" x14ac:dyDescent="0.2">
      <c r="A582" s="11">
        <v>580390870</v>
      </c>
      <c r="B582" s="11" t="s">
        <v>419</v>
      </c>
      <c r="C582" s="11">
        <v>364695</v>
      </c>
      <c r="D582" s="10" t="s">
        <v>553</v>
      </c>
    </row>
    <row r="583" spans="1:4" x14ac:dyDescent="0.2">
      <c r="A583" s="11">
        <v>580390870</v>
      </c>
      <c r="B583" s="11" t="s">
        <v>419</v>
      </c>
      <c r="C583" s="11">
        <v>741215</v>
      </c>
      <c r="D583" s="10" t="s">
        <v>418</v>
      </c>
    </row>
    <row r="584" spans="1:4" x14ac:dyDescent="0.2">
      <c r="A584" s="11">
        <v>580400323</v>
      </c>
      <c r="B584" s="11" t="s">
        <v>103</v>
      </c>
      <c r="C584" s="11">
        <v>422444</v>
      </c>
      <c r="D584" s="10" t="s">
        <v>102</v>
      </c>
    </row>
    <row r="585" spans="1:4" x14ac:dyDescent="0.2">
      <c r="A585" s="11">
        <v>580400323</v>
      </c>
      <c r="B585" s="11" t="s">
        <v>103</v>
      </c>
      <c r="C585" s="11">
        <v>474288</v>
      </c>
      <c r="D585" s="10" t="s">
        <v>272</v>
      </c>
    </row>
    <row r="586" spans="1:4" x14ac:dyDescent="0.2">
      <c r="A586" s="11">
        <v>580400323</v>
      </c>
      <c r="B586" s="11" t="s">
        <v>103</v>
      </c>
      <c r="C586" s="11">
        <v>477117</v>
      </c>
      <c r="D586" s="10" t="s">
        <v>257</v>
      </c>
    </row>
    <row r="587" spans="1:4" x14ac:dyDescent="0.2">
      <c r="A587" s="11">
        <v>580400323</v>
      </c>
      <c r="B587" s="11" t="s">
        <v>103</v>
      </c>
      <c r="C587" s="11">
        <v>729889</v>
      </c>
      <c r="D587" s="10" t="s">
        <v>257</v>
      </c>
    </row>
    <row r="588" spans="1:4" x14ac:dyDescent="0.2">
      <c r="A588" s="11">
        <v>580400323</v>
      </c>
      <c r="B588" s="11" t="s">
        <v>103</v>
      </c>
      <c r="C588" s="11">
        <v>736009</v>
      </c>
      <c r="D588" s="10" t="s">
        <v>257</v>
      </c>
    </row>
    <row r="589" spans="1:4" x14ac:dyDescent="0.2">
      <c r="A589" s="11">
        <v>580402667</v>
      </c>
      <c r="B589" s="11" t="s">
        <v>135</v>
      </c>
      <c r="C589" s="11">
        <v>195354</v>
      </c>
      <c r="D589" s="10" t="s">
        <v>147</v>
      </c>
    </row>
    <row r="590" spans="1:4" x14ac:dyDescent="0.2">
      <c r="A590" s="11">
        <v>580402667</v>
      </c>
      <c r="B590" s="11" t="s">
        <v>135</v>
      </c>
      <c r="C590" s="11">
        <v>197574</v>
      </c>
      <c r="D590" s="10" t="s">
        <v>134</v>
      </c>
    </row>
    <row r="591" spans="1:4" x14ac:dyDescent="0.2">
      <c r="A591" s="11">
        <v>580402667</v>
      </c>
      <c r="B591" s="11" t="s">
        <v>135</v>
      </c>
      <c r="C591" s="11">
        <v>227637</v>
      </c>
      <c r="D591" s="10" t="s">
        <v>504</v>
      </c>
    </row>
    <row r="592" spans="1:4" x14ac:dyDescent="0.2">
      <c r="A592" s="11">
        <v>580402667</v>
      </c>
      <c r="B592" s="11" t="s">
        <v>135</v>
      </c>
      <c r="C592" s="11">
        <v>227645</v>
      </c>
      <c r="D592" s="10" t="s">
        <v>505</v>
      </c>
    </row>
    <row r="593" spans="1:4" x14ac:dyDescent="0.2">
      <c r="A593" s="11">
        <v>580402667</v>
      </c>
      <c r="B593" s="11" t="s">
        <v>135</v>
      </c>
      <c r="C593" s="11">
        <v>299792</v>
      </c>
      <c r="D593" s="10" t="s">
        <v>181</v>
      </c>
    </row>
    <row r="594" spans="1:4" x14ac:dyDescent="0.2">
      <c r="A594" s="11">
        <v>580402667</v>
      </c>
      <c r="B594" s="11" t="s">
        <v>135</v>
      </c>
      <c r="C594" s="11">
        <v>299834</v>
      </c>
      <c r="D594" s="10" t="s">
        <v>181</v>
      </c>
    </row>
    <row r="595" spans="1:4" x14ac:dyDescent="0.2">
      <c r="A595" s="11">
        <v>580402667</v>
      </c>
      <c r="B595" s="11" t="s">
        <v>135</v>
      </c>
      <c r="C595" s="11">
        <v>331322</v>
      </c>
      <c r="D595" s="10" t="s">
        <v>181</v>
      </c>
    </row>
    <row r="596" spans="1:4" x14ac:dyDescent="0.2">
      <c r="A596" s="11">
        <v>580402667</v>
      </c>
      <c r="B596" s="11" t="s">
        <v>135</v>
      </c>
      <c r="C596" s="11">
        <v>331330</v>
      </c>
      <c r="D596" s="10" t="s">
        <v>181</v>
      </c>
    </row>
    <row r="597" spans="1:4" x14ac:dyDescent="0.2">
      <c r="A597" s="11">
        <v>580402667</v>
      </c>
      <c r="B597" s="11" t="s">
        <v>135</v>
      </c>
      <c r="C597" s="11">
        <v>351619</v>
      </c>
      <c r="D597" s="10" t="s">
        <v>546</v>
      </c>
    </row>
    <row r="598" spans="1:4" x14ac:dyDescent="0.2">
      <c r="A598" s="11">
        <v>580407328</v>
      </c>
      <c r="B598" s="11" t="s">
        <v>346</v>
      </c>
      <c r="C598" s="11">
        <v>740100</v>
      </c>
      <c r="D598" s="10" t="s">
        <v>367</v>
      </c>
    </row>
    <row r="599" spans="1:4" x14ac:dyDescent="0.2">
      <c r="A599" s="11">
        <v>580407328</v>
      </c>
      <c r="B599" s="11" t="s">
        <v>346</v>
      </c>
      <c r="C599" s="11">
        <v>740209</v>
      </c>
      <c r="D599" s="10" t="s">
        <v>368</v>
      </c>
    </row>
    <row r="600" spans="1:4" x14ac:dyDescent="0.2">
      <c r="A600" s="11">
        <v>580407328</v>
      </c>
      <c r="B600" s="11" t="s">
        <v>346</v>
      </c>
      <c r="C600" s="11">
        <v>740217</v>
      </c>
      <c r="D600" s="10" t="s">
        <v>372</v>
      </c>
    </row>
    <row r="601" spans="1:4" x14ac:dyDescent="0.2">
      <c r="A601" s="11">
        <v>580407328</v>
      </c>
      <c r="B601" s="11" t="s">
        <v>346</v>
      </c>
      <c r="C601" s="11">
        <v>740225</v>
      </c>
      <c r="D601" s="10" t="s">
        <v>373</v>
      </c>
    </row>
    <row r="602" spans="1:4" x14ac:dyDescent="0.2">
      <c r="A602" s="11">
        <v>580407328</v>
      </c>
      <c r="B602" s="11" t="s">
        <v>346</v>
      </c>
      <c r="C602" s="11">
        <v>740241</v>
      </c>
      <c r="D602" s="10" t="s">
        <v>374</v>
      </c>
    </row>
    <row r="603" spans="1:4" x14ac:dyDescent="0.2">
      <c r="A603" s="11">
        <v>580407328</v>
      </c>
      <c r="B603" s="11" t="s">
        <v>346</v>
      </c>
      <c r="C603" s="11">
        <v>740258</v>
      </c>
      <c r="D603" s="10" t="s">
        <v>375</v>
      </c>
    </row>
    <row r="604" spans="1:4" x14ac:dyDescent="0.2">
      <c r="A604" s="11">
        <v>580407328</v>
      </c>
      <c r="B604" s="11" t="s">
        <v>346</v>
      </c>
      <c r="C604" s="11">
        <v>742783</v>
      </c>
      <c r="D604" s="10" t="s">
        <v>345</v>
      </c>
    </row>
    <row r="605" spans="1:4" x14ac:dyDescent="0.2">
      <c r="A605" s="11">
        <v>580414548</v>
      </c>
      <c r="B605" s="11" t="s">
        <v>45</v>
      </c>
      <c r="C605" s="11">
        <v>379479</v>
      </c>
      <c r="D605" s="10" t="s">
        <v>44</v>
      </c>
    </row>
    <row r="606" spans="1:4" x14ac:dyDescent="0.2">
      <c r="A606" s="11">
        <v>580417988</v>
      </c>
      <c r="B606" s="11" t="s">
        <v>488</v>
      </c>
      <c r="C606" s="11">
        <v>177790</v>
      </c>
      <c r="D606" s="10" t="s">
        <v>487</v>
      </c>
    </row>
    <row r="607" spans="1:4" x14ac:dyDescent="0.2">
      <c r="A607" s="11">
        <v>580417988</v>
      </c>
      <c r="B607" s="11" t="s">
        <v>488</v>
      </c>
      <c r="C607" s="11">
        <v>212191</v>
      </c>
      <c r="D607" s="10" t="s">
        <v>499</v>
      </c>
    </row>
    <row r="608" spans="1:4" x14ac:dyDescent="0.2">
      <c r="A608" s="11">
        <v>580417988</v>
      </c>
      <c r="B608" s="11" t="s">
        <v>488</v>
      </c>
      <c r="C608" s="11">
        <v>212241</v>
      </c>
      <c r="D608" s="10" t="s">
        <v>500</v>
      </c>
    </row>
    <row r="609" spans="1:4" x14ac:dyDescent="0.2">
      <c r="A609" s="11">
        <v>580417988</v>
      </c>
      <c r="B609" s="11" t="s">
        <v>488</v>
      </c>
      <c r="C609" s="11">
        <v>212266</v>
      </c>
      <c r="D609" s="10" t="s">
        <v>501</v>
      </c>
    </row>
    <row r="610" spans="1:4" x14ac:dyDescent="0.2">
      <c r="A610" s="11">
        <v>580417988</v>
      </c>
      <c r="B610" s="11" t="s">
        <v>488</v>
      </c>
      <c r="C610" s="11">
        <v>212282</v>
      </c>
      <c r="D610" s="10" t="s">
        <v>502</v>
      </c>
    </row>
    <row r="611" spans="1:4" x14ac:dyDescent="0.2">
      <c r="A611" s="11">
        <v>580417988</v>
      </c>
      <c r="B611" s="11" t="s">
        <v>488</v>
      </c>
      <c r="C611" s="11">
        <v>231407</v>
      </c>
      <c r="D611" s="10" t="s">
        <v>513</v>
      </c>
    </row>
    <row r="612" spans="1:4" x14ac:dyDescent="0.2">
      <c r="A612" s="11">
        <v>580417988</v>
      </c>
      <c r="B612" s="11" t="s">
        <v>488</v>
      </c>
      <c r="C612" s="11">
        <v>231431</v>
      </c>
      <c r="D612" s="10" t="s">
        <v>516</v>
      </c>
    </row>
    <row r="613" spans="1:4" x14ac:dyDescent="0.2">
      <c r="A613" s="11">
        <v>580417988</v>
      </c>
      <c r="B613" s="11" t="s">
        <v>488</v>
      </c>
      <c r="C613" s="11">
        <v>241380</v>
      </c>
      <c r="D613" s="10" t="s">
        <v>506</v>
      </c>
    </row>
    <row r="614" spans="1:4" x14ac:dyDescent="0.2">
      <c r="A614" s="11">
        <v>580426062</v>
      </c>
      <c r="B614" s="11" t="s">
        <v>208</v>
      </c>
      <c r="C614" s="11">
        <v>366153</v>
      </c>
      <c r="D614" s="10" t="s">
        <v>207</v>
      </c>
    </row>
    <row r="615" spans="1:4" x14ac:dyDescent="0.2">
      <c r="A615" s="11">
        <v>580426062</v>
      </c>
      <c r="B615" s="11" t="s">
        <v>208</v>
      </c>
      <c r="C615" s="11">
        <v>366161</v>
      </c>
      <c r="D615" s="10" t="s">
        <v>207</v>
      </c>
    </row>
    <row r="616" spans="1:4" x14ac:dyDescent="0.2">
      <c r="A616" s="11">
        <v>580426062</v>
      </c>
      <c r="B616" s="11" t="s">
        <v>208</v>
      </c>
      <c r="C616" s="11">
        <v>454173</v>
      </c>
      <c r="D616" s="10" t="s">
        <v>207</v>
      </c>
    </row>
    <row r="617" spans="1:4" x14ac:dyDescent="0.2">
      <c r="A617" s="11">
        <v>580426062</v>
      </c>
      <c r="B617" s="11" t="s">
        <v>208</v>
      </c>
      <c r="C617" s="11">
        <v>468124</v>
      </c>
      <c r="D617" s="10" t="s">
        <v>207</v>
      </c>
    </row>
    <row r="618" spans="1:4" x14ac:dyDescent="0.2">
      <c r="A618" s="11">
        <v>580426062</v>
      </c>
      <c r="B618" s="11" t="s">
        <v>208</v>
      </c>
      <c r="C618" s="11">
        <v>711366</v>
      </c>
      <c r="D618" s="10" t="s">
        <v>207</v>
      </c>
    </row>
    <row r="619" spans="1:4" x14ac:dyDescent="0.2">
      <c r="A619" s="11">
        <v>580426062</v>
      </c>
      <c r="B619" s="11" t="s">
        <v>208</v>
      </c>
      <c r="C619" s="11">
        <v>728311</v>
      </c>
      <c r="D619" s="10" t="s">
        <v>207</v>
      </c>
    </row>
    <row r="620" spans="1:4" x14ac:dyDescent="0.2">
      <c r="A620" s="11">
        <v>580426062</v>
      </c>
      <c r="B620" s="11" t="s">
        <v>208</v>
      </c>
      <c r="C620" s="11">
        <v>740845</v>
      </c>
      <c r="D620" s="10" t="s">
        <v>207</v>
      </c>
    </row>
    <row r="621" spans="1:4" x14ac:dyDescent="0.2">
      <c r="A621" s="11">
        <v>580426062</v>
      </c>
      <c r="B621" s="11" t="s">
        <v>208</v>
      </c>
      <c r="C621" s="11">
        <v>742734</v>
      </c>
      <c r="D621" s="10" t="s">
        <v>342</v>
      </c>
    </row>
    <row r="622" spans="1:4" x14ac:dyDescent="0.2">
      <c r="A622" s="11">
        <v>580426062</v>
      </c>
      <c r="B622" s="11" t="s">
        <v>208</v>
      </c>
      <c r="C622" s="11">
        <v>742742</v>
      </c>
      <c r="D622" s="10" t="s">
        <v>342</v>
      </c>
    </row>
    <row r="623" spans="1:4" x14ac:dyDescent="0.2">
      <c r="A623" s="11">
        <v>580435063</v>
      </c>
      <c r="B623" s="11" t="s">
        <v>48</v>
      </c>
      <c r="C623" s="11">
        <v>198754</v>
      </c>
      <c r="D623" s="10" t="s">
        <v>47</v>
      </c>
    </row>
    <row r="624" spans="1:4" x14ac:dyDescent="0.2">
      <c r="A624" s="11">
        <v>580435063</v>
      </c>
      <c r="B624" s="11" t="s">
        <v>48</v>
      </c>
      <c r="C624" s="11">
        <v>211284</v>
      </c>
      <c r="D624" s="10" t="s">
        <v>523</v>
      </c>
    </row>
    <row r="625" spans="1:4" x14ac:dyDescent="0.2">
      <c r="A625" s="11">
        <v>580435063</v>
      </c>
      <c r="B625" s="11" t="s">
        <v>48</v>
      </c>
      <c r="C625" s="11">
        <v>267666</v>
      </c>
      <c r="D625" s="10" t="s">
        <v>202</v>
      </c>
    </row>
    <row r="626" spans="1:4" x14ac:dyDescent="0.2">
      <c r="A626" s="11">
        <v>580435063</v>
      </c>
      <c r="B626" s="11" t="s">
        <v>48</v>
      </c>
      <c r="C626" s="11">
        <v>267682</v>
      </c>
      <c r="D626" s="10" t="s">
        <v>179</v>
      </c>
    </row>
    <row r="627" spans="1:4" x14ac:dyDescent="0.2">
      <c r="A627" s="11">
        <v>580435063</v>
      </c>
      <c r="B627" s="11" t="s">
        <v>48</v>
      </c>
      <c r="C627" s="11">
        <v>282434</v>
      </c>
      <c r="D627" s="10" t="s">
        <v>47</v>
      </c>
    </row>
    <row r="628" spans="1:4" x14ac:dyDescent="0.2">
      <c r="A628" s="11">
        <v>580435063</v>
      </c>
      <c r="B628" s="11" t="s">
        <v>48</v>
      </c>
      <c r="C628" s="11">
        <v>282483</v>
      </c>
      <c r="D628" s="10" t="s">
        <v>507</v>
      </c>
    </row>
    <row r="629" spans="1:4" x14ac:dyDescent="0.2">
      <c r="A629" s="11">
        <v>580435063</v>
      </c>
      <c r="B629" s="11" t="s">
        <v>48</v>
      </c>
      <c r="C629" s="11">
        <v>373779</v>
      </c>
      <c r="D629" s="10" t="s">
        <v>47</v>
      </c>
    </row>
    <row r="630" spans="1:4" x14ac:dyDescent="0.2">
      <c r="A630" s="11">
        <v>580435063</v>
      </c>
      <c r="B630" s="11" t="s">
        <v>48</v>
      </c>
      <c r="C630" s="11">
        <v>373787</v>
      </c>
      <c r="D630" s="10" t="s">
        <v>47</v>
      </c>
    </row>
    <row r="631" spans="1:4" x14ac:dyDescent="0.2">
      <c r="A631" s="11">
        <v>580435063</v>
      </c>
      <c r="B631" s="11" t="s">
        <v>48</v>
      </c>
      <c r="C631" s="11">
        <v>373795</v>
      </c>
      <c r="D631" s="10" t="s">
        <v>47</v>
      </c>
    </row>
    <row r="632" spans="1:4" x14ac:dyDescent="0.2">
      <c r="A632" s="11">
        <v>580435063</v>
      </c>
      <c r="B632" s="11" t="s">
        <v>48</v>
      </c>
      <c r="C632" s="11">
        <v>373803</v>
      </c>
      <c r="D632" s="10" t="s">
        <v>47</v>
      </c>
    </row>
    <row r="633" spans="1:4" x14ac:dyDescent="0.2">
      <c r="A633" s="11">
        <v>580435063</v>
      </c>
      <c r="B633" s="11" t="s">
        <v>48</v>
      </c>
      <c r="C633" s="11">
        <v>454223</v>
      </c>
      <c r="D633" s="10" t="s">
        <v>215</v>
      </c>
    </row>
    <row r="634" spans="1:4" x14ac:dyDescent="0.2">
      <c r="A634" s="11">
        <v>580435063</v>
      </c>
      <c r="B634" s="11" t="s">
        <v>48</v>
      </c>
      <c r="C634" s="11">
        <v>461137</v>
      </c>
      <c r="D634" s="10" t="s">
        <v>47</v>
      </c>
    </row>
    <row r="635" spans="1:4" x14ac:dyDescent="0.2">
      <c r="A635" s="11">
        <v>580435063</v>
      </c>
      <c r="B635" s="11" t="s">
        <v>48</v>
      </c>
      <c r="C635" s="11">
        <v>473942</v>
      </c>
      <c r="D635" s="10" t="s">
        <v>215</v>
      </c>
    </row>
    <row r="636" spans="1:4" x14ac:dyDescent="0.2">
      <c r="A636" s="11">
        <v>580435063</v>
      </c>
      <c r="B636" s="11" t="s">
        <v>48</v>
      </c>
      <c r="C636" s="11">
        <v>711127</v>
      </c>
      <c r="D636" s="10" t="s">
        <v>47</v>
      </c>
    </row>
    <row r="637" spans="1:4" x14ac:dyDescent="0.2">
      <c r="A637" s="11">
        <v>580435063</v>
      </c>
      <c r="B637" s="11" t="s">
        <v>48</v>
      </c>
      <c r="C637" s="11">
        <v>730515</v>
      </c>
      <c r="D637" s="10" t="s">
        <v>47</v>
      </c>
    </row>
    <row r="638" spans="1:4" x14ac:dyDescent="0.2">
      <c r="A638" s="11">
        <v>580435063</v>
      </c>
      <c r="B638" s="11" t="s">
        <v>48</v>
      </c>
      <c r="C638" s="11">
        <v>730523</v>
      </c>
      <c r="D638" s="10" t="s">
        <v>47</v>
      </c>
    </row>
    <row r="639" spans="1:4" x14ac:dyDescent="0.2">
      <c r="A639" s="11">
        <v>580435063</v>
      </c>
      <c r="B639" s="11" t="s">
        <v>48</v>
      </c>
      <c r="C639" s="11">
        <v>730531</v>
      </c>
      <c r="D639" s="10" t="s">
        <v>47</v>
      </c>
    </row>
    <row r="640" spans="1:4" x14ac:dyDescent="0.2">
      <c r="A640" s="11">
        <v>580435063</v>
      </c>
      <c r="B640" s="11" t="s">
        <v>48</v>
      </c>
      <c r="C640" s="11">
        <v>730549</v>
      </c>
      <c r="D640" s="10" t="s">
        <v>47</v>
      </c>
    </row>
    <row r="641" spans="1:4" x14ac:dyDescent="0.2">
      <c r="A641" s="11">
        <v>580435063</v>
      </c>
      <c r="B641" s="11" t="s">
        <v>48</v>
      </c>
      <c r="C641" s="11">
        <v>741835</v>
      </c>
      <c r="D641" s="10" t="s">
        <v>381</v>
      </c>
    </row>
    <row r="642" spans="1:4" x14ac:dyDescent="0.2">
      <c r="A642" s="11">
        <v>580435063</v>
      </c>
      <c r="B642" s="11" t="s">
        <v>48</v>
      </c>
      <c r="C642" s="11">
        <v>741843</v>
      </c>
      <c r="D642" s="10" t="s">
        <v>381</v>
      </c>
    </row>
    <row r="643" spans="1:4" x14ac:dyDescent="0.2">
      <c r="A643" s="11">
        <v>580435063</v>
      </c>
      <c r="B643" s="11" t="s">
        <v>48</v>
      </c>
      <c r="C643" s="11">
        <v>741850</v>
      </c>
      <c r="D643" s="10" t="s">
        <v>47</v>
      </c>
    </row>
    <row r="644" spans="1:4" x14ac:dyDescent="0.2">
      <c r="A644" s="11">
        <v>580452142</v>
      </c>
      <c r="B644" s="11" t="s">
        <v>380</v>
      </c>
      <c r="C644" s="11">
        <v>754572</v>
      </c>
      <c r="D644" s="10" t="s">
        <v>379</v>
      </c>
    </row>
    <row r="645" spans="1:4" x14ac:dyDescent="0.2">
      <c r="A645" s="11">
        <v>580452423</v>
      </c>
      <c r="B645" s="11" t="s">
        <v>105</v>
      </c>
      <c r="C645" s="11">
        <v>422485</v>
      </c>
      <c r="D645" s="10" t="s">
        <v>104</v>
      </c>
    </row>
    <row r="646" spans="1:4" x14ac:dyDescent="0.2">
      <c r="A646" s="11">
        <v>580503167</v>
      </c>
      <c r="B646" s="11" t="s">
        <v>149</v>
      </c>
      <c r="C646" s="11">
        <v>192708</v>
      </c>
      <c r="D646" s="10" t="s">
        <v>148</v>
      </c>
    </row>
    <row r="647" spans="1:4" x14ac:dyDescent="0.2">
      <c r="A647" s="11">
        <v>580503167</v>
      </c>
      <c r="B647" s="11" t="s">
        <v>149</v>
      </c>
      <c r="C647" s="11">
        <v>192724</v>
      </c>
      <c r="D647" s="10" t="s">
        <v>148</v>
      </c>
    </row>
    <row r="648" spans="1:4" x14ac:dyDescent="0.2">
      <c r="A648" s="11">
        <v>580503167</v>
      </c>
      <c r="B648" s="11" t="s">
        <v>149</v>
      </c>
      <c r="C648" s="11">
        <v>456889</v>
      </c>
      <c r="D648" s="10" t="s">
        <v>212</v>
      </c>
    </row>
    <row r="649" spans="1:4" x14ac:dyDescent="0.2">
      <c r="A649" s="11">
        <v>580503167</v>
      </c>
      <c r="B649" s="11" t="s">
        <v>149</v>
      </c>
      <c r="C649" s="11">
        <v>456897</v>
      </c>
      <c r="D649" s="10" t="s">
        <v>212</v>
      </c>
    </row>
    <row r="650" spans="1:4" x14ac:dyDescent="0.2">
      <c r="A650" s="11">
        <v>580503167</v>
      </c>
      <c r="B650" s="11" t="s">
        <v>149</v>
      </c>
      <c r="C650" s="11">
        <v>456905</v>
      </c>
      <c r="D650" s="10" t="s">
        <v>212</v>
      </c>
    </row>
    <row r="651" spans="1:4" x14ac:dyDescent="0.2">
      <c r="A651" s="11">
        <v>580503167</v>
      </c>
      <c r="B651" s="11" t="s">
        <v>149</v>
      </c>
      <c r="C651" s="11">
        <v>470732</v>
      </c>
      <c r="D651" s="10" t="s">
        <v>248</v>
      </c>
    </row>
    <row r="652" spans="1:4" x14ac:dyDescent="0.2">
      <c r="A652" s="11">
        <v>580503167</v>
      </c>
      <c r="B652" s="11" t="s">
        <v>149</v>
      </c>
      <c r="C652" s="11">
        <v>540559</v>
      </c>
      <c r="D652" s="10" t="s">
        <v>301</v>
      </c>
    </row>
    <row r="653" spans="1:4" x14ac:dyDescent="0.2">
      <c r="A653" s="11">
        <v>580503167</v>
      </c>
      <c r="B653" s="11" t="s">
        <v>149</v>
      </c>
      <c r="C653" s="11">
        <v>635367</v>
      </c>
      <c r="D653" s="10" t="s">
        <v>528</v>
      </c>
    </row>
    <row r="654" spans="1:4" x14ac:dyDescent="0.2">
      <c r="A654" s="11">
        <v>580503167</v>
      </c>
      <c r="B654" s="11" t="s">
        <v>149</v>
      </c>
      <c r="C654" s="11">
        <v>710236</v>
      </c>
      <c r="D654" s="10" t="s">
        <v>212</v>
      </c>
    </row>
    <row r="655" spans="1:4" x14ac:dyDescent="0.2">
      <c r="A655" s="11">
        <v>580503167</v>
      </c>
      <c r="B655" s="11" t="s">
        <v>149</v>
      </c>
      <c r="C655" s="11">
        <v>710335</v>
      </c>
      <c r="D655" s="10" t="s">
        <v>212</v>
      </c>
    </row>
    <row r="656" spans="1:4" x14ac:dyDescent="0.2">
      <c r="A656" s="11">
        <v>580503167</v>
      </c>
      <c r="B656" s="11" t="s">
        <v>149</v>
      </c>
      <c r="C656" s="11">
        <v>710426</v>
      </c>
      <c r="D656" s="10" t="s">
        <v>212</v>
      </c>
    </row>
    <row r="657" spans="1:4" x14ac:dyDescent="0.2">
      <c r="A657" s="11">
        <v>580503167</v>
      </c>
      <c r="B657" s="11" t="s">
        <v>149</v>
      </c>
      <c r="C657" s="11">
        <v>729616</v>
      </c>
      <c r="D657" s="10" t="s">
        <v>430</v>
      </c>
    </row>
    <row r="658" spans="1:4" x14ac:dyDescent="0.2">
      <c r="A658" s="11">
        <v>580503167</v>
      </c>
      <c r="B658" s="11" t="s">
        <v>149</v>
      </c>
      <c r="C658" s="11">
        <v>729624</v>
      </c>
      <c r="D658" s="10" t="s">
        <v>431</v>
      </c>
    </row>
    <row r="659" spans="1:4" x14ac:dyDescent="0.2">
      <c r="A659" s="11">
        <v>580503167</v>
      </c>
      <c r="B659" s="11" t="s">
        <v>149</v>
      </c>
      <c r="C659" s="11">
        <v>741082</v>
      </c>
      <c r="D659" s="10" t="s">
        <v>412</v>
      </c>
    </row>
    <row r="660" spans="1:4" x14ac:dyDescent="0.2">
      <c r="A660" s="11">
        <v>580503167</v>
      </c>
      <c r="B660" s="11" t="s">
        <v>149</v>
      </c>
      <c r="C660" s="11">
        <v>742023</v>
      </c>
      <c r="D660" s="10" t="s">
        <v>390</v>
      </c>
    </row>
    <row r="661" spans="1:4" x14ac:dyDescent="0.2">
      <c r="A661" s="11">
        <v>580503167</v>
      </c>
      <c r="B661" s="11" t="s">
        <v>149</v>
      </c>
      <c r="C661" s="11">
        <v>742098</v>
      </c>
      <c r="D661" s="10" t="s">
        <v>399</v>
      </c>
    </row>
    <row r="662" spans="1:4" x14ac:dyDescent="0.2">
      <c r="A662" s="11">
        <v>580503167</v>
      </c>
      <c r="B662" s="11" t="s">
        <v>149</v>
      </c>
      <c r="C662" s="11">
        <v>749507</v>
      </c>
      <c r="D662" s="10" t="s">
        <v>339</v>
      </c>
    </row>
    <row r="663" spans="1:4" x14ac:dyDescent="0.2">
      <c r="A663" s="11">
        <v>580503167</v>
      </c>
      <c r="B663" s="11" t="s">
        <v>149</v>
      </c>
      <c r="C663" s="11">
        <v>749515</v>
      </c>
      <c r="D663" s="10" t="s">
        <v>340</v>
      </c>
    </row>
    <row r="664" spans="1:4" x14ac:dyDescent="0.2">
      <c r="A664" s="11">
        <v>580503167</v>
      </c>
      <c r="B664" s="11" t="s">
        <v>149</v>
      </c>
      <c r="C664" s="11">
        <v>759365</v>
      </c>
      <c r="D664" s="10" t="s">
        <v>349</v>
      </c>
    </row>
    <row r="665" spans="1:4" x14ac:dyDescent="0.2">
      <c r="A665" s="11">
        <v>580503167</v>
      </c>
      <c r="B665" s="11" t="s">
        <v>149</v>
      </c>
      <c r="C665" s="11">
        <v>759829</v>
      </c>
      <c r="D665" s="10" t="s">
        <v>364</v>
      </c>
    </row>
    <row r="666" spans="1:4" x14ac:dyDescent="0.2">
      <c r="A666" s="11">
        <v>580503167</v>
      </c>
      <c r="B666" s="11" t="s">
        <v>149</v>
      </c>
      <c r="C666" s="11">
        <v>761056</v>
      </c>
      <c r="D666" s="10" t="s">
        <v>408</v>
      </c>
    </row>
    <row r="667" spans="1:4" x14ac:dyDescent="0.2">
      <c r="A667" s="11">
        <v>580507697</v>
      </c>
      <c r="B667" s="11" t="s">
        <v>439</v>
      </c>
      <c r="C667" s="11">
        <v>716399</v>
      </c>
      <c r="D667" s="10" t="s">
        <v>438</v>
      </c>
    </row>
    <row r="668" spans="1:4" x14ac:dyDescent="0.2">
      <c r="A668" s="11">
        <v>580507697</v>
      </c>
      <c r="B668" s="11" t="s">
        <v>439</v>
      </c>
      <c r="C668" s="11">
        <v>716415</v>
      </c>
      <c r="D668" s="10" t="s">
        <v>440</v>
      </c>
    </row>
    <row r="669" spans="1:4" x14ac:dyDescent="0.2">
      <c r="A669" s="11">
        <v>580507697</v>
      </c>
      <c r="B669" s="11" t="s">
        <v>439</v>
      </c>
      <c r="C669" s="11">
        <v>732297</v>
      </c>
      <c r="D669" s="10" t="s">
        <v>461</v>
      </c>
    </row>
    <row r="670" spans="1:4" x14ac:dyDescent="0.2">
      <c r="A670" s="11">
        <v>580513612</v>
      </c>
      <c r="B670" s="11" t="s">
        <v>220</v>
      </c>
      <c r="C670" s="11">
        <v>464669</v>
      </c>
      <c r="D670" s="10" t="s">
        <v>219</v>
      </c>
    </row>
    <row r="671" spans="1:4" x14ac:dyDescent="0.2">
      <c r="A671" s="11">
        <v>580513612</v>
      </c>
      <c r="B671" s="11" t="s">
        <v>220</v>
      </c>
      <c r="C671" s="11">
        <v>469262</v>
      </c>
      <c r="D671" s="10" t="s">
        <v>281</v>
      </c>
    </row>
    <row r="672" spans="1:4" x14ac:dyDescent="0.2">
      <c r="A672" s="11">
        <v>580513612</v>
      </c>
      <c r="B672" s="11" t="s">
        <v>220</v>
      </c>
      <c r="C672" s="11">
        <v>469304</v>
      </c>
      <c r="D672" s="10" t="s">
        <v>223</v>
      </c>
    </row>
    <row r="673" spans="1:4" x14ac:dyDescent="0.2">
      <c r="A673" s="11">
        <v>580513612</v>
      </c>
      <c r="B673" s="11" t="s">
        <v>220</v>
      </c>
      <c r="C673" s="11">
        <v>469312</v>
      </c>
      <c r="D673" s="10" t="s">
        <v>224</v>
      </c>
    </row>
    <row r="674" spans="1:4" x14ac:dyDescent="0.2">
      <c r="A674" s="11">
        <v>580513612</v>
      </c>
      <c r="B674" s="11" t="s">
        <v>220</v>
      </c>
      <c r="C674" s="11">
        <v>469320</v>
      </c>
      <c r="D674" s="10" t="s">
        <v>225</v>
      </c>
    </row>
    <row r="675" spans="1:4" x14ac:dyDescent="0.2">
      <c r="A675" s="11">
        <v>580513612</v>
      </c>
      <c r="B675" s="11" t="s">
        <v>220</v>
      </c>
      <c r="C675" s="11">
        <v>754630</v>
      </c>
      <c r="D675" s="10" t="s">
        <v>393</v>
      </c>
    </row>
    <row r="676" spans="1:4" x14ac:dyDescent="0.2">
      <c r="A676" s="11">
        <v>580513612</v>
      </c>
      <c r="B676" s="11" t="s">
        <v>220</v>
      </c>
      <c r="C676" s="11">
        <v>754648</v>
      </c>
      <c r="D676" s="10" t="s">
        <v>394</v>
      </c>
    </row>
    <row r="677" spans="1:4" x14ac:dyDescent="0.2">
      <c r="A677" s="11">
        <v>580515138</v>
      </c>
      <c r="B677" s="11" t="s">
        <v>112</v>
      </c>
      <c r="C677" s="11">
        <v>428748</v>
      </c>
      <c r="D677" s="10" t="s">
        <v>111</v>
      </c>
    </row>
    <row r="678" spans="1:4" x14ac:dyDescent="0.2">
      <c r="A678" s="11">
        <v>580515138</v>
      </c>
      <c r="B678" s="11" t="s">
        <v>112</v>
      </c>
      <c r="C678" s="11">
        <v>428763</v>
      </c>
      <c r="D678" s="10" t="s">
        <v>113</v>
      </c>
    </row>
    <row r="679" spans="1:4" x14ac:dyDescent="0.2">
      <c r="A679" s="11">
        <v>580515138</v>
      </c>
      <c r="B679" s="11" t="s">
        <v>112</v>
      </c>
      <c r="C679" s="11">
        <v>473710</v>
      </c>
      <c r="D679" s="10" t="s">
        <v>246</v>
      </c>
    </row>
    <row r="680" spans="1:4" x14ac:dyDescent="0.2">
      <c r="A680" s="11">
        <v>580515138</v>
      </c>
      <c r="B680" s="11" t="s">
        <v>112</v>
      </c>
      <c r="C680" s="11">
        <v>474403</v>
      </c>
      <c r="D680" s="10" t="s">
        <v>150</v>
      </c>
    </row>
    <row r="681" spans="1:4" x14ac:dyDescent="0.2">
      <c r="A681" s="11">
        <v>580515138</v>
      </c>
      <c r="B681" s="11" t="s">
        <v>112</v>
      </c>
      <c r="C681" s="11">
        <v>477141</v>
      </c>
      <c r="D681" s="10" t="s">
        <v>258</v>
      </c>
    </row>
    <row r="682" spans="1:4" x14ac:dyDescent="0.2">
      <c r="A682" s="11">
        <v>580515138</v>
      </c>
      <c r="B682" s="11" t="s">
        <v>112</v>
      </c>
      <c r="C682" s="11">
        <v>477190</v>
      </c>
      <c r="D682" s="10" t="s">
        <v>259</v>
      </c>
    </row>
    <row r="683" spans="1:4" x14ac:dyDescent="0.2">
      <c r="A683" s="11">
        <v>580515138</v>
      </c>
      <c r="B683" s="11" t="s">
        <v>112</v>
      </c>
      <c r="C683" s="11">
        <v>642637</v>
      </c>
      <c r="D683" s="10" t="s">
        <v>526</v>
      </c>
    </row>
    <row r="684" spans="1:4" x14ac:dyDescent="0.2">
      <c r="A684" s="11">
        <v>580515138</v>
      </c>
      <c r="B684" s="11" t="s">
        <v>112</v>
      </c>
      <c r="C684" s="11">
        <v>710855</v>
      </c>
      <c r="D684" s="10" t="s">
        <v>289</v>
      </c>
    </row>
    <row r="685" spans="1:4" x14ac:dyDescent="0.2">
      <c r="A685" s="11">
        <v>580515138</v>
      </c>
      <c r="B685" s="11" t="s">
        <v>112</v>
      </c>
      <c r="C685" s="11">
        <v>712638</v>
      </c>
      <c r="D685" s="10" t="s">
        <v>287</v>
      </c>
    </row>
    <row r="686" spans="1:4" x14ac:dyDescent="0.2">
      <c r="A686" s="11">
        <v>580515138</v>
      </c>
      <c r="B686" s="11" t="s">
        <v>112</v>
      </c>
      <c r="C686" s="11">
        <v>712653</v>
      </c>
      <c r="D686" s="10" t="s">
        <v>296</v>
      </c>
    </row>
    <row r="687" spans="1:4" x14ac:dyDescent="0.2">
      <c r="A687" s="11">
        <v>580515138</v>
      </c>
      <c r="B687" s="11" t="s">
        <v>112</v>
      </c>
      <c r="C687" s="11">
        <v>713461</v>
      </c>
      <c r="D687" s="10" t="s">
        <v>437</v>
      </c>
    </row>
    <row r="688" spans="1:4" x14ac:dyDescent="0.2">
      <c r="A688" s="11">
        <v>580515138</v>
      </c>
      <c r="B688" s="11" t="s">
        <v>112</v>
      </c>
      <c r="C688" s="11">
        <v>713826</v>
      </c>
      <c r="D688" s="10" t="s">
        <v>312</v>
      </c>
    </row>
    <row r="689" spans="1:4" x14ac:dyDescent="0.2">
      <c r="A689" s="11">
        <v>580515138</v>
      </c>
      <c r="B689" s="11" t="s">
        <v>112</v>
      </c>
      <c r="C689" s="11">
        <v>718551</v>
      </c>
      <c r="D689" s="10" t="s">
        <v>425</v>
      </c>
    </row>
    <row r="690" spans="1:4" x14ac:dyDescent="0.2">
      <c r="A690" s="11">
        <v>580515138</v>
      </c>
      <c r="B690" s="11" t="s">
        <v>112</v>
      </c>
      <c r="C690" s="11">
        <v>733154</v>
      </c>
      <c r="D690" s="10" t="s">
        <v>441</v>
      </c>
    </row>
    <row r="691" spans="1:4" x14ac:dyDescent="0.2">
      <c r="A691" s="11">
        <v>580515138</v>
      </c>
      <c r="B691" s="11" t="s">
        <v>112</v>
      </c>
      <c r="C691" s="11">
        <v>733162</v>
      </c>
      <c r="D691" s="10" t="s">
        <v>442</v>
      </c>
    </row>
    <row r="692" spans="1:4" x14ac:dyDescent="0.2">
      <c r="A692" s="11">
        <v>580515138</v>
      </c>
      <c r="B692" s="11" t="s">
        <v>112</v>
      </c>
      <c r="C692" s="11">
        <v>733170</v>
      </c>
      <c r="D692" s="10" t="s">
        <v>443</v>
      </c>
    </row>
    <row r="693" spans="1:4" x14ac:dyDescent="0.2">
      <c r="A693" s="11">
        <v>580515138</v>
      </c>
      <c r="B693" s="11" t="s">
        <v>112</v>
      </c>
      <c r="C693" s="11">
        <v>733410</v>
      </c>
      <c r="D693" s="10" t="s">
        <v>434</v>
      </c>
    </row>
    <row r="694" spans="1:4" x14ac:dyDescent="0.2">
      <c r="A694" s="11">
        <v>580515138</v>
      </c>
      <c r="B694" s="11" t="s">
        <v>112</v>
      </c>
      <c r="C694" s="11">
        <v>749226</v>
      </c>
      <c r="D694" s="10" t="s">
        <v>385</v>
      </c>
    </row>
    <row r="695" spans="1:4" x14ac:dyDescent="0.2">
      <c r="A695" s="11">
        <v>580524163</v>
      </c>
      <c r="B695" s="11" t="s">
        <v>241</v>
      </c>
      <c r="C695" s="11">
        <v>473603</v>
      </c>
      <c r="D695" s="10" t="s">
        <v>240</v>
      </c>
    </row>
    <row r="696" spans="1:4" x14ac:dyDescent="0.2">
      <c r="A696" s="11">
        <v>580524163</v>
      </c>
      <c r="B696" s="11" t="s">
        <v>241</v>
      </c>
      <c r="C696" s="11">
        <v>714717</v>
      </c>
      <c r="D696" s="10" t="s">
        <v>446</v>
      </c>
    </row>
    <row r="697" spans="1:4" x14ac:dyDescent="0.2">
      <c r="A697" s="11">
        <v>580534402</v>
      </c>
      <c r="B697" s="11" t="s">
        <v>357</v>
      </c>
      <c r="C697" s="11">
        <v>741389</v>
      </c>
      <c r="D697" s="10" t="s">
        <v>356</v>
      </c>
    </row>
    <row r="698" spans="1:4" x14ac:dyDescent="0.2">
      <c r="A698" s="11">
        <v>580642924</v>
      </c>
      <c r="B698" s="11" t="s">
        <v>315</v>
      </c>
      <c r="C698" s="11">
        <v>726596</v>
      </c>
      <c r="D698" s="10" t="s">
        <v>314</v>
      </c>
    </row>
    <row r="699" spans="1:4" x14ac:dyDescent="0.2">
      <c r="A699" s="11">
        <v>580642924</v>
      </c>
      <c r="B699" s="11" t="s">
        <v>315</v>
      </c>
      <c r="C699" s="11">
        <v>756874</v>
      </c>
      <c r="D699" s="10" t="s">
        <v>361</v>
      </c>
    </row>
    <row r="700" spans="1:4" x14ac:dyDescent="0.2">
      <c r="A700" s="11">
        <v>910182070</v>
      </c>
      <c r="B700" s="11" t="s">
        <v>93</v>
      </c>
      <c r="C700" s="11">
        <v>168286</v>
      </c>
      <c r="D700" s="10" t="s">
        <v>92</v>
      </c>
    </row>
    <row r="701" spans="1:4" x14ac:dyDescent="0.2">
      <c r="A701" s="11">
        <v>910182070</v>
      </c>
      <c r="B701" s="11" t="s">
        <v>93</v>
      </c>
      <c r="C701" s="11">
        <v>376566</v>
      </c>
      <c r="D701" s="10" t="s">
        <v>92</v>
      </c>
    </row>
    <row r="702" spans="1:4" x14ac:dyDescent="0.2">
      <c r="A702" s="11">
        <v>910182070</v>
      </c>
      <c r="B702" s="11" t="s">
        <v>93</v>
      </c>
      <c r="C702" s="11">
        <v>452698</v>
      </c>
      <c r="D702" s="10" t="s">
        <v>92</v>
      </c>
    </row>
    <row r="703" spans="1:4" x14ac:dyDescent="0.2">
      <c r="A703" s="11">
        <v>910182070</v>
      </c>
      <c r="B703" s="11" t="s">
        <v>93</v>
      </c>
      <c r="C703" s="11">
        <v>462622</v>
      </c>
      <c r="D703" s="10" t="s">
        <v>270</v>
      </c>
    </row>
    <row r="704" spans="1:4" x14ac:dyDescent="0.2">
      <c r="A704" s="11">
        <v>910182070</v>
      </c>
      <c r="B704" s="11" t="s">
        <v>93</v>
      </c>
      <c r="C704" s="11">
        <v>519256</v>
      </c>
      <c r="D704" s="10" t="s">
        <v>303</v>
      </c>
    </row>
    <row r="705" spans="1:4" x14ac:dyDescent="0.2">
      <c r="A705" s="11">
        <v>910182070</v>
      </c>
      <c r="B705" s="11" t="s">
        <v>93</v>
      </c>
      <c r="C705" s="11">
        <v>742353</v>
      </c>
      <c r="D705" s="10" t="s">
        <v>92</v>
      </c>
    </row>
    <row r="706" spans="1:4" x14ac:dyDescent="0.2">
      <c r="A706" s="11"/>
      <c r="B706" s="11"/>
      <c r="C706" s="11">
        <v>417558</v>
      </c>
      <c r="D706" s="10" t="s">
        <v>64</v>
      </c>
    </row>
    <row r="707" spans="1:4" x14ac:dyDescent="0.2">
      <c r="A707" s="11"/>
      <c r="B707" s="11"/>
      <c r="C707" s="11">
        <v>519272</v>
      </c>
      <c r="D707" s="10" t="s">
        <v>303</v>
      </c>
    </row>
    <row r="708" spans="1:4" x14ac:dyDescent="0.2">
      <c r="A708" s="11"/>
      <c r="B708" s="11"/>
      <c r="C708" s="11">
        <v>712075</v>
      </c>
      <c r="D708" s="10" t="s">
        <v>288</v>
      </c>
    </row>
    <row r="709" spans="1:4" x14ac:dyDescent="0.2">
      <c r="A709" s="11"/>
      <c r="B709" s="11"/>
      <c r="C709" s="11">
        <v>715938</v>
      </c>
      <c r="D709" s="10" t="s">
        <v>294</v>
      </c>
    </row>
    <row r="710" spans="1:4" x14ac:dyDescent="0.2">
      <c r="A710" s="11"/>
      <c r="B710" s="11"/>
      <c r="C710" s="11">
        <v>720813</v>
      </c>
      <c r="D710" s="10" t="s">
        <v>308</v>
      </c>
    </row>
    <row r="711" spans="1:4" x14ac:dyDescent="0.2">
      <c r="A711" s="11"/>
      <c r="B711" s="11"/>
      <c r="C711" s="11">
        <v>720904</v>
      </c>
      <c r="D711" s="10" t="s">
        <v>309</v>
      </c>
    </row>
  </sheetData>
  <sheetProtection algorithmName="SHA-512" hashValue="XxYfPwhL5VHPoZbyS+yA26IM4xHNigQ/bV35sdb+p3e7qj/U+VyVeHaXLckRH6gtdM2KAXKjDZvVkcHlI8e/sA==" saltValue="cfyIzgzQEILCCygxY2O+3w==" spinCount="100000" sheet="1" objects="1" scenarios="1" selectLockedCells="1" selectUnlockedCells="1"/>
  <pageMargins left="0.70866141732283472" right="0.70866141732283472" top="0.74803149606299213" bottom="0.74803149606299213" header="0.31496062992125984" footer="0.31496062992125984"/>
  <pageSetup paperSize="9"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712"/>
  <sheetViews>
    <sheetView rightToLeft="1" workbookViewId="0">
      <selection activeCell="E10" sqref="E10"/>
    </sheetView>
  </sheetViews>
  <sheetFormatPr defaultRowHeight="14.25" x14ac:dyDescent="0.2"/>
  <cols>
    <col min="1" max="1" width="19.75" bestFit="1" customWidth="1"/>
    <col min="3" max="3" width="13.75" customWidth="1"/>
    <col min="5" max="5" width="11.75" customWidth="1"/>
    <col min="7" max="7" width="14.875" customWidth="1"/>
    <col min="9" max="9" width="10" bestFit="1" customWidth="1"/>
    <col min="11" max="11" width="9.25" customWidth="1"/>
    <col min="13" max="13" width="36.875" bestFit="1" customWidth="1"/>
  </cols>
  <sheetData>
    <row r="1" spans="1:13" x14ac:dyDescent="0.2">
      <c r="A1" t="s">
        <v>9</v>
      </c>
      <c r="C1" t="s">
        <v>40</v>
      </c>
      <c r="E1" t="s">
        <v>1</v>
      </c>
      <c r="G1" t="s">
        <v>41</v>
      </c>
      <c r="I1" t="s">
        <v>42</v>
      </c>
      <c r="K1" t="s">
        <v>562</v>
      </c>
      <c r="M1" t="s">
        <v>588</v>
      </c>
    </row>
    <row r="2" spans="1:13" x14ac:dyDescent="0.2">
      <c r="I2" s="16"/>
      <c r="K2" s="18"/>
    </row>
    <row r="3" spans="1:13" ht="15" x14ac:dyDescent="0.2">
      <c r="A3" t="s">
        <v>10</v>
      </c>
      <c r="C3" s="23" t="s">
        <v>15</v>
      </c>
      <c r="E3" s="23">
        <v>26</v>
      </c>
      <c r="G3" s="8" t="s">
        <v>33</v>
      </c>
      <c r="I3" s="11">
        <v>500261003</v>
      </c>
      <c r="K3" s="17">
        <v>2840</v>
      </c>
      <c r="M3" t="s">
        <v>589</v>
      </c>
    </row>
    <row r="4" spans="1:13" ht="15" x14ac:dyDescent="0.2">
      <c r="A4" t="s">
        <v>12</v>
      </c>
      <c r="C4" s="23" t="s">
        <v>14</v>
      </c>
      <c r="E4" s="23">
        <v>26.4</v>
      </c>
      <c r="G4" s="8" t="s">
        <v>32</v>
      </c>
      <c r="I4" s="11">
        <v>500701164</v>
      </c>
      <c r="K4" s="12">
        <v>37325</v>
      </c>
      <c r="M4" t="s">
        <v>590</v>
      </c>
    </row>
    <row r="5" spans="1:13" ht="15" x14ac:dyDescent="0.2">
      <c r="A5" t="s">
        <v>36</v>
      </c>
      <c r="E5" s="23">
        <v>28</v>
      </c>
      <c r="G5" s="8" t="s">
        <v>31</v>
      </c>
      <c r="I5" s="11">
        <v>511650327</v>
      </c>
      <c r="K5" s="12">
        <v>38588</v>
      </c>
      <c r="M5" t="s">
        <v>591</v>
      </c>
    </row>
    <row r="6" spans="1:13" ht="15" x14ac:dyDescent="0.2">
      <c r="A6" t="s">
        <v>37</v>
      </c>
      <c r="E6" s="23">
        <v>28.4</v>
      </c>
      <c r="G6" s="8" t="s">
        <v>30</v>
      </c>
      <c r="I6" s="11">
        <v>512493578</v>
      </c>
      <c r="K6" s="13">
        <v>48223</v>
      </c>
    </row>
    <row r="7" spans="1:13" ht="15" x14ac:dyDescent="0.2">
      <c r="A7" t="s">
        <v>38</v>
      </c>
      <c r="E7" s="23">
        <v>29.8</v>
      </c>
      <c r="G7" s="8" t="s">
        <v>29</v>
      </c>
      <c r="I7" s="11">
        <v>512524059</v>
      </c>
      <c r="K7" s="12">
        <v>48330</v>
      </c>
    </row>
    <row r="8" spans="1:13" ht="15" x14ac:dyDescent="0.2">
      <c r="A8" t="s">
        <v>39</v>
      </c>
      <c r="E8" s="23">
        <v>30</v>
      </c>
      <c r="G8" s="8" t="s">
        <v>28</v>
      </c>
      <c r="I8" s="11">
        <v>513683367</v>
      </c>
      <c r="K8" s="12">
        <v>48934</v>
      </c>
    </row>
    <row r="9" spans="1:13" ht="15" x14ac:dyDescent="0.2">
      <c r="E9" s="23">
        <v>30.4</v>
      </c>
      <c r="G9" s="8" t="s">
        <v>27</v>
      </c>
      <c r="I9" s="11">
        <v>513700054</v>
      </c>
      <c r="K9" s="12">
        <v>110114</v>
      </c>
    </row>
    <row r="10" spans="1:13" ht="15" x14ac:dyDescent="0.2">
      <c r="E10" s="23">
        <v>31.8</v>
      </c>
      <c r="G10" s="8" t="s">
        <v>26</v>
      </c>
      <c r="I10" s="11">
        <v>515038214</v>
      </c>
      <c r="K10" s="13">
        <v>110197</v>
      </c>
    </row>
    <row r="11" spans="1:13" ht="15" x14ac:dyDescent="0.2">
      <c r="E11" s="23">
        <v>32</v>
      </c>
      <c r="G11" s="8" t="s">
        <v>25</v>
      </c>
      <c r="I11" s="11">
        <v>580003739</v>
      </c>
      <c r="K11" s="12">
        <v>115428</v>
      </c>
    </row>
    <row r="12" spans="1:13" ht="15" x14ac:dyDescent="0.2">
      <c r="E12" s="23">
        <v>33.799999999999997</v>
      </c>
      <c r="G12" s="8" t="s">
        <v>24</v>
      </c>
      <c r="I12" s="11">
        <v>580012649</v>
      </c>
      <c r="K12" s="13">
        <v>116061</v>
      </c>
    </row>
    <row r="13" spans="1:13" ht="15" x14ac:dyDescent="0.2">
      <c r="E13" s="23">
        <v>34</v>
      </c>
      <c r="G13" s="8" t="s">
        <v>23</v>
      </c>
      <c r="I13" s="11">
        <v>580014322</v>
      </c>
      <c r="K13" s="13">
        <v>119883</v>
      </c>
    </row>
    <row r="14" spans="1:13" ht="15" x14ac:dyDescent="0.2">
      <c r="E14" s="23">
        <v>36</v>
      </c>
      <c r="G14" s="8" t="s">
        <v>22</v>
      </c>
      <c r="I14" s="11">
        <v>580014520</v>
      </c>
      <c r="K14" s="12">
        <v>120790</v>
      </c>
    </row>
    <row r="15" spans="1:13" ht="15" x14ac:dyDescent="0.2">
      <c r="G15" s="8" t="s">
        <v>21</v>
      </c>
      <c r="I15" s="11">
        <v>580015881</v>
      </c>
      <c r="K15" s="13">
        <v>120998</v>
      </c>
    </row>
    <row r="16" spans="1:13" ht="15" x14ac:dyDescent="0.2">
      <c r="G16" s="8" t="s">
        <v>20</v>
      </c>
      <c r="I16" s="11">
        <v>580017606</v>
      </c>
      <c r="K16" s="12">
        <v>122929</v>
      </c>
    </row>
    <row r="17" spans="7:11" ht="15" x14ac:dyDescent="0.2">
      <c r="G17" s="8" t="s">
        <v>19</v>
      </c>
      <c r="I17" s="11">
        <v>580039543</v>
      </c>
      <c r="K17" s="13">
        <v>123323</v>
      </c>
    </row>
    <row r="18" spans="7:11" ht="15" x14ac:dyDescent="0.2">
      <c r="G18" s="9" t="s">
        <v>18</v>
      </c>
      <c r="I18" s="11">
        <v>580040301</v>
      </c>
      <c r="K18" s="13">
        <v>123521</v>
      </c>
    </row>
    <row r="19" spans="7:11" x14ac:dyDescent="0.2">
      <c r="I19" s="11">
        <v>580054849</v>
      </c>
      <c r="K19" s="12">
        <v>123612</v>
      </c>
    </row>
    <row r="20" spans="7:11" x14ac:dyDescent="0.2">
      <c r="I20" s="11">
        <v>580056455</v>
      </c>
      <c r="K20" s="13">
        <v>123620</v>
      </c>
    </row>
    <row r="21" spans="7:11" x14ac:dyDescent="0.2">
      <c r="I21" s="11">
        <v>580070092</v>
      </c>
      <c r="K21" s="13">
        <v>123638</v>
      </c>
    </row>
    <row r="22" spans="7:11" x14ac:dyDescent="0.2">
      <c r="I22" s="11">
        <v>580071850</v>
      </c>
      <c r="K22" s="13">
        <v>123646</v>
      </c>
    </row>
    <row r="23" spans="7:11" x14ac:dyDescent="0.2">
      <c r="I23" s="11">
        <v>580073542</v>
      </c>
      <c r="K23" s="12">
        <v>123695</v>
      </c>
    </row>
    <row r="24" spans="7:11" x14ac:dyDescent="0.2">
      <c r="I24" s="11">
        <v>580079978</v>
      </c>
      <c r="K24" s="12">
        <v>137687</v>
      </c>
    </row>
    <row r="25" spans="7:11" x14ac:dyDescent="0.2">
      <c r="I25" s="11">
        <v>580107787</v>
      </c>
      <c r="K25" s="13">
        <v>154286</v>
      </c>
    </row>
    <row r="26" spans="7:11" x14ac:dyDescent="0.2">
      <c r="I26" s="11">
        <v>580114957</v>
      </c>
      <c r="K26" s="12">
        <v>156638</v>
      </c>
    </row>
    <row r="27" spans="7:11" x14ac:dyDescent="0.2">
      <c r="I27" s="11">
        <v>580115319</v>
      </c>
      <c r="K27" s="13">
        <v>156984</v>
      </c>
    </row>
    <row r="28" spans="7:11" x14ac:dyDescent="0.2">
      <c r="I28" s="11">
        <v>580115558</v>
      </c>
      <c r="K28" s="12">
        <v>158980</v>
      </c>
    </row>
    <row r="29" spans="7:11" x14ac:dyDescent="0.2">
      <c r="I29" s="11">
        <v>580134658</v>
      </c>
      <c r="K29" s="12">
        <v>162941</v>
      </c>
    </row>
    <row r="30" spans="7:11" x14ac:dyDescent="0.2">
      <c r="I30" s="11">
        <v>580141026</v>
      </c>
      <c r="K30" s="12">
        <v>164376</v>
      </c>
    </row>
    <row r="31" spans="7:11" x14ac:dyDescent="0.2">
      <c r="I31" s="11">
        <v>580160828</v>
      </c>
      <c r="K31" s="13">
        <v>165381</v>
      </c>
    </row>
    <row r="32" spans="7:11" x14ac:dyDescent="0.2">
      <c r="I32" s="11">
        <v>580165249</v>
      </c>
      <c r="K32" s="12">
        <v>168286</v>
      </c>
    </row>
    <row r="33" spans="9:11" x14ac:dyDescent="0.2">
      <c r="I33" s="11">
        <v>580172674</v>
      </c>
      <c r="K33" s="13">
        <v>168500</v>
      </c>
    </row>
    <row r="34" spans="9:11" x14ac:dyDescent="0.2">
      <c r="I34" s="11">
        <v>580173987</v>
      </c>
      <c r="K34" s="12">
        <v>168518</v>
      </c>
    </row>
    <row r="35" spans="9:11" x14ac:dyDescent="0.2">
      <c r="I35" s="11">
        <v>580174225</v>
      </c>
      <c r="K35" s="13">
        <v>168526</v>
      </c>
    </row>
    <row r="36" spans="9:11" x14ac:dyDescent="0.2">
      <c r="I36" s="11">
        <v>580188894</v>
      </c>
      <c r="K36" s="13">
        <v>168807</v>
      </c>
    </row>
    <row r="37" spans="9:11" x14ac:dyDescent="0.2">
      <c r="I37" s="11">
        <v>580210243</v>
      </c>
      <c r="K37" s="13">
        <v>169037</v>
      </c>
    </row>
    <row r="38" spans="9:11" x14ac:dyDescent="0.2">
      <c r="I38" s="11">
        <v>580217263</v>
      </c>
      <c r="K38" s="12">
        <v>169730</v>
      </c>
    </row>
    <row r="39" spans="9:11" x14ac:dyDescent="0.2">
      <c r="I39" s="11">
        <v>580224855</v>
      </c>
      <c r="K39" s="12">
        <v>169979</v>
      </c>
    </row>
    <row r="40" spans="9:11" x14ac:dyDescent="0.2">
      <c r="I40" s="11">
        <v>580230712</v>
      </c>
      <c r="K40" s="12">
        <v>171108</v>
      </c>
    </row>
    <row r="41" spans="9:11" x14ac:dyDescent="0.2">
      <c r="I41" s="11">
        <v>580237808</v>
      </c>
      <c r="K41" s="13">
        <v>171595</v>
      </c>
    </row>
    <row r="42" spans="9:11" x14ac:dyDescent="0.2">
      <c r="I42" s="11">
        <v>580240703</v>
      </c>
      <c r="K42" s="12">
        <v>173476</v>
      </c>
    </row>
    <row r="43" spans="9:11" x14ac:dyDescent="0.2">
      <c r="I43" s="11">
        <v>580249134</v>
      </c>
      <c r="K43" s="12">
        <v>173484</v>
      </c>
    </row>
    <row r="44" spans="9:11" x14ac:dyDescent="0.2">
      <c r="I44" s="11">
        <v>580260669</v>
      </c>
      <c r="K44" s="13">
        <v>173492</v>
      </c>
    </row>
    <row r="45" spans="9:11" x14ac:dyDescent="0.2">
      <c r="I45" s="11">
        <v>580263184</v>
      </c>
      <c r="K45" s="13">
        <v>173914</v>
      </c>
    </row>
    <row r="46" spans="9:11" x14ac:dyDescent="0.2">
      <c r="I46" s="11">
        <v>580263614</v>
      </c>
      <c r="K46" s="12">
        <v>177790</v>
      </c>
    </row>
    <row r="47" spans="9:11" x14ac:dyDescent="0.2">
      <c r="I47" s="11">
        <v>580265155</v>
      </c>
      <c r="K47" s="12">
        <v>177964</v>
      </c>
    </row>
    <row r="48" spans="9:11" x14ac:dyDescent="0.2">
      <c r="I48" s="11">
        <v>580266971</v>
      </c>
      <c r="K48" s="13">
        <v>177972</v>
      </c>
    </row>
    <row r="49" spans="9:11" x14ac:dyDescent="0.2">
      <c r="I49" s="11">
        <v>580275733</v>
      </c>
      <c r="K49" s="13">
        <v>177980</v>
      </c>
    </row>
    <row r="50" spans="9:11" x14ac:dyDescent="0.2">
      <c r="I50" s="11">
        <v>580282424</v>
      </c>
      <c r="K50" s="12">
        <v>177998</v>
      </c>
    </row>
    <row r="51" spans="9:11" x14ac:dyDescent="0.2">
      <c r="I51" s="11">
        <v>580305621</v>
      </c>
      <c r="K51" s="13">
        <v>178004</v>
      </c>
    </row>
    <row r="52" spans="9:11" x14ac:dyDescent="0.2">
      <c r="I52" s="11">
        <v>580326239</v>
      </c>
      <c r="K52" s="12">
        <v>178012</v>
      </c>
    </row>
    <row r="53" spans="9:11" x14ac:dyDescent="0.2">
      <c r="I53" s="11">
        <v>580342871</v>
      </c>
      <c r="K53" s="13">
        <v>178020</v>
      </c>
    </row>
    <row r="54" spans="9:11" x14ac:dyDescent="0.2">
      <c r="I54" s="11">
        <v>580343606</v>
      </c>
      <c r="K54" s="12">
        <v>178038</v>
      </c>
    </row>
    <row r="55" spans="9:11" x14ac:dyDescent="0.2">
      <c r="I55" s="11">
        <v>580343663</v>
      </c>
      <c r="K55" s="12">
        <v>179192</v>
      </c>
    </row>
    <row r="56" spans="9:11" x14ac:dyDescent="0.2">
      <c r="I56" s="11">
        <v>580344414</v>
      </c>
      <c r="K56" s="12">
        <v>183871</v>
      </c>
    </row>
    <row r="57" spans="9:11" x14ac:dyDescent="0.2">
      <c r="I57" s="11">
        <v>580352300</v>
      </c>
      <c r="K57" s="12">
        <v>187716</v>
      </c>
    </row>
    <row r="58" spans="9:11" x14ac:dyDescent="0.2">
      <c r="I58" s="11">
        <v>580353175</v>
      </c>
      <c r="K58" s="13">
        <v>187757</v>
      </c>
    </row>
    <row r="59" spans="9:11" x14ac:dyDescent="0.2">
      <c r="I59" s="11">
        <v>580354637</v>
      </c>
      <c r="K59" s="12">
        <v>187765</v>
      </c>
    </row>
    <row r="60" spans="9:11" x14ac:dyDescent="0.2">
      <c r="I60" s="11">
        <v>580359883</v>
      </c>
      <c r="K60" s="13">
        <v>187781</v>
      </c>
    </row>
    <row r="61" spans="9:11" x14ac:dyDescent="0.2">
      <c r="I61" s="11">
        <v>580390870</v>
      </c>
      <c r="K61" s="13">
        <v>187922</v>
      </c>
    </row>
    <row r="62" spans="9:11" x14ac:dyDescent="0.2">
      <c r="I62" s="11">
        <v>580400323</v>
      </c>
      <c r="K62" s="13">
        <v>189753</v>
      </c>
    </row>
    <row r="63" spans="9:11" x14ac:dyDescent="0.2">
      <c r="I63" s="11">
        <v>580402667</v>
      </c>
      <c r="K63" s="13">
        <v>190793</v>
      </c>
    </row>
    <row r="64" spans="9:11" x14ac:dyDescent="0.2">
      <c r="I64" s="11">
        <v>580407328</v>
      </c>
      <c r="K64" s="13">
        <v>191064</v>
      </c>
    </row>
    <row r="65" spans="9:11" x14ac:dyDescent="0.2">
      <c r="I65" s="11">
        <v>580414548</v>
      </c>
      <c r="K65" s="13">
        <v>191833</v>
      </c>
    </row>
    <row r="66" spans="9:11" x14ac:dyDescent="0.2">
      <c r="I66" s="11">
        <v>580417988</v>
      </c>
      <c r="K66" s="12">
        <v>192708</v>
      </c>
    </row>
    <row r="67" spans="9:11" x14ac:dyDescent="0.2">
      <c r="I67" s="11">
        <v>580426062</v>
      </c>
      <c r="K67" s="13">
        <v>192724</v>
      </c>
    </row>
    <row r="68" spans="9:11" x14ac:dyDescent="0.2">
      <c r="I68" s="11">
        <v>580435063</v>
      </c>
      <c r="K68" s="12">
        <v>193052</v>
      </c>
    </row>
    <row r="69" spans="9:11" x14ac:dyDescent="0.2">
      <c r="I69" s="11">
        <v>580452142</v>
      </c>
      <c r="K69" s="12">
        <v>193854</v>
      </c>
    </row>
    <row r="70" spans="9:11" x14ac:dyDescent="0.2">
      <c r="I70" s="11">
        <v>580452423</v>
      </c>
      <c r="K70" s="12">
        <v>193870</v>
      </c>
    </row>
    <row r="71" spans="9:11" x14ac:dyDescent="0.2">
      <c r="I71" s="11">
        <v>580503167</v>
      </c>
      <c r="K71" s="13">
        <v>194316</v>
      </c>
    </row>
    <row r="72" spans="9:11" x14ac:dyDescent="0.2">
      <c r="I72" s="11">
        <v>580507697</v>
      </c>
      <c r="K72" s="12">
        <v>195065</v>
      </c>
    </row>
    <row r="73" spans="9:11" x14ac:dyDescent="0.2">
      <c r="I73" s="11">
        <v>580513612</v>
      </c>
      <c r="K73" s="13">
        <v>195081</v>
      </c>
    </row>
    <row r="74" spans="9:11" x14ac:dyDescent="0.2">
      <c r="I74" s="11">
        <v>580515138</v>
      </c>
      <c r="K74" s="13">
        <v>195354</v>
      </c>
    </row>
    <row r="75" spans="9:11" x14ac:dyDescent="0.2">
      <c r="I75" s="11">
        <v>580524163</v>
      </c>
      <c r="K75" s="12">
        <v>195628</v>
      </c>
    </row>
    <row r="76" spans="9:11" x14ac:dyDescent="0.2">
      <c r="I76" s="11">
        <v>580534402</v>
      </c>
      <c r="K76" s="12">
        <v>197574</v>
      </c>
    </row>
    <row r="77" spans="9:11" x14ac:dyDescent="0.2">
      <c r="I77" s="11">
        <v>580642924</v>
      </c>
      <c r="K77" s="13">
        <v>198754</v>
      </c>
    </row>
    <row r="78" spans="9:11" x14ac:dyDescent="0.2">
      <c r="I78" s="11">
        <v>910182070</v>
      </c>
      <c r="K78" s="12">
        <v>199224</v>
      </c>
    </row>
    <row r="79" spans="9:11" x14ac:dyDescent="0.2">
      <c r="K79" s="12">
        <v>211284</v>
      </c>
    </row>
    <row r="80" spans="9:11" x14ac:dyDescent="0.2">
      <c r="K80" s="13">
        <v>212191</v>
      </c>
    </row>
    <row r="81" spans="11:11" x14ac:dyDescent="0.2">
      <c r="K81" s="12">
        <v>212241</v>
      </c>
    </row>
    <row r="82" spans="11:11" x14ac:dyDescent="0.2">
      <c r="K82" s="13">
        <v>212266</v>
      </c>
    </row>
    <row r="83" spans="11:11" x14ac:dyDescent="0.2">
      <c r="K83" s="12">
        <v>212282</v>
      </c>
    </row>
    <row r="84" spans="11:11" x14ac:dyDescent="0.2">
      <c r="K84" s="12">
        <v>216119</v>
      </c>
    </row>
    <row r="85" spans="11:11" x14ac:dyDescent="0.2">
      <c r="K85" s="13">
        <v>216127</v>
      </c>
    </row>
    <row r="86" spans="11:11" x14ac:dyDescent="0.2">
      <c r="K86" s="13">
        <v>221622</v>
      </c>
    </row>
    <row r="87" spans="11:11" x14ac:dyDescent="0.2">
      <c r="K87" s="12">
        <v>223396</v>
      </c>
    </row>
    <row r="88" spans="11:11" x14ac:dyDescent="0.2">
      <c r="K88" s="12">
        <v>223727</v>
      </c>
    </row>
    <row r="89" spans="11:11" x14ac:dyDescent="0.2">
      <c r="K89" s="13">
        <v>223750</v>
      </c>
    </row>
    <row r="90" spans="11:11" x14ac:dyDescent="0.2">
      <c r="K90" s="13">
        <v>224238</v>
      </c>
    </row>
    <row r="91" spans="11:11" x14ac:dyDescent="0.2">
      <c r="K91" s="12">
        <v>224709</v>
      </c>
    </row>
    <row r="92" spans="11:11" x14ac:dyDescent="0.2">
      <c r="K92" s="13">
        <v>224824</v>
      </c>
    </row>
    <row r="93" spans="11:11" x14ac:dyDescent="0.2">
      <c r="K93" s="13">
        <v>225615</v>
      </c>
    </row>
    <row r="94" spans="11:11" x14ac:dyDescent="0.2">
      <c r="K94" s="13">
        <v>226183</v>
      </c>
    </row>
    <row r="95" spans="11:11" x14ac:dyDescent="0.2">
      <c r="K95" s="13">
        <v>227629</v>
      </c>
    </row>
    <row r="96" spans="11:11" x14ac:dyDescent="0.2">
      <c r="K96" s="13">
        <v>227637</v>
      </c>
    </row>
    <row r="97" spans="11:11" x14ac:dyDescent="0.2">
      <c r="K97" s="12">
        <v>227645</v>
      </c>
    </row>
    <row r="98" spans="11:11" x14ac:dyDescent="0.2">
      <c r="K98" s="12">
        <v>227942</v>
      </c>
    </row>
    <row r="99" spans="11:11" x14ac:dyDescent="0.2">
      <c r="K99" s="13">
        <v>231407</v>
      </c>
    </row>
    <row r="100" spans="11:11" x14ac:dyDescent="0.2">
      <c r="K100" s="12">
        <v>231431</v>
      </c>
    </row>
    <row r="101" spans="11:11" x14ac:dyDescent="0.2">
      <c r="K101" s="12">
        <v>232504</v>
      </c>
    </row>
    <row r="102" spans="11:11" x14ac:dyDescent="0.2">
      <c r="K102" s="13">
        <v>233593</v>
      </c>
    </row>
    <row r="103" spans="11:11" x14ac:dyDescent="0.2">
      <c r="K103" s="13">
        <v>236026</v>
      </c>
    </row>
    <row r="104" spans="11:11" x14ac:dyDescent="0.2">
      <c r="K104" s="12">
        <v>236042</v>
      </c>
    </row>
    <row r="105" spans="11:11" x14ac:dyDescent="0.2">
      <c r="K105" s="13">
        <v>238303</v>
      </c>
    </row>
    <row r="106" spans="11:11" x14ac:dyDescent="0.2">
      <c r="K106" s="13">
        <v>238634</v>
      </c>
    </row>
    <row r="107" spans="11:11" x14ac:dyDescent="0.2">
      <c r="K107" s="13">
        <v>238642</v>
      </c>
    </row>
    <row r="108" spans="11:11" x14ac:dyDescent="0.2">
      <c r="K108" s="12">
        <v>239145</v>
      </c>
    </row>
    <row r="109" spans="11:11" x14ac:dyDescent="0.2">
      <c r="K109" s="13">
        <v>239152</v>
      </c>
    </row>
    <row r="110" spans="11:11" x14ac:dyDescent="0.2">
      <c r="K110" s="12">
        <v>239160</v>
      </c>
    </row>
    <row r="111" spans="11:11" x14ac:dyDescent="0.2">
      <c r="K111" s="12">
        <v>239541</v>
      </c>
    </row>
    <row r="112" spans="11:11" x14ac:dyDescent="0.2">
      <c r="K112" s="13">
        <v>239558</v>
      </c>
    </row>
    <row r="113" spans="11:11" x14ac:dyDescent="0.2">
      <c r="K113" s="12">
        <v>239566</v>
      </c>
    </row>
    <row r="114" spans="11:11" x14ac:dyDescent="0.2">
      <c r="K114" s="13">
        <v>239947</v>
      </c>
    </row>
    <row r="115" spans="11:11" x14ac:dyDescent="0.2">
      <c r="K115" s="12">
        <v>239996</v>
      </c>
    </row>
    <row r="116" spans="11:11" x14ac:dyDescent="0.2">
      <c r="K116" s="13">
        <v>241356</v>
      </c>
    </row>
    <row r="117" spans="11:11" x14ac:dyDescent="0.2">
      <c r="K117" s="13">
        <v>241380</v>
      </c>
    </row>
    <row r="118" spans="11:11" x14ac:dyDescent="0.2">
      <c r="K118" s="13">
        <v>241570</v>
      </c>
    </row>
    <row r="119" spans="11:11" x14ac:dyDescent="0.2">
      <c r="K119" s="13">
        <v>242685</v>
      </c>
    </row>
    <row r="120" spans="11:11" x14ac:dyDescent="0.2">
      <c r="K120" s="12">
        <v>242693</v>
      </c>
    </row>
    <row r="121" spans="11:11" x14ac:dyDescent="0.2">
      <c r="K121" s="12">
        <v>243378</v>
      </c>
    </row>
    <row r="122" spans="11:11" x14ac:dyDescent="0.2">
      <c r="K122" s="12">
        <v>245688</v>
      </c>
    </row>
    <row r="123" spans="11:11" x14ac:dyDescent="0.2">
      <c r="K123" s="13">
        <v>245696</v>
      </c>
    </row>
    <row r="124" spans="11:11" x14ac:dyDescent="0.2">
      <c r="K124" s="13">
        <v>245894</v>
      </c>
    </row>
    <row r="125" spans="11:11" x14ac:dyDescent="0.2">
      <c r="K125" s="12">
        <v>246066</v>
      </c>
    </row>
    <row r="126" spans="11:11" x14ac:dyDescent="0.2">
      <c r="K126" s="12">
        <v>246231</v>
      </c>
    </row>
    <row r="127" spans="11:11" x14ac:dyDescent="0.2">
      <c r="K127" s="13">
        <v>246249</v>
      </c>
    </row>
    <row r="128" spans="11:11" x14ac:dyDescent="0.2">
      <c r="K128" s="12">
        <v>246702</v>
      </c>
    </row>
    <row r="129" spans="11:11" x14ac:dyDescent="0.2">
      <c r="K129" s="13">
        <v>247007</v>
      </c>
    </row>
    <row r="130" spans="11:11" x14ac:dyDescent="0.2">
      <c r="K130" s="13">
        <v>247668</v>
      </c>
    </row>
    <row r="131" spans="11:11" x14ac:dyDescent="0.2">
      <c r="K131" s="13">
        <v>251892</v>
      </c>
    </row>
    <row r="132" spans="11:11" x14ac:dyDescent="0.2">
      <c r="K132" s="12">
        <v>267062</v>
      </c>
    </row>
    <row r="133" spans="11:11" x14ac:dyDescent="0.2">
      <c r="K133" s="12">
        <v>267104</v>
      </c>
    </row>
    <row r="134" spans="11:11" x14ac:dyDescent="0.2">
      <c r="K134" s="13">
        <v>267575</v>
      </c>
    </row>
    <row r="135" spans="11:11" x14ac:dyDescent="0.2">
      <c r="K135" s="12">
        <v>267641</v>
      </c>
    </row>
    <row r="136" spans="11:11" x14ac:dyDescent="0.2">
      <c r="K136" s="13">
        <v>267666</v>
      </c>
    </row>
    <row r="137" spans="11:11" x14ac:dyDescent="0.2">
      <c r="K137" s="12">
        <v>267682</v>
      </c>
    </row>
    <row r="138" spans="11:11" x14ac:dyDescent="0.2">
      <c r="K138" s="13">
        <v>282434</v>
      </c>
    </row>
    <row r="139" spans="11:11" x14ac:dyDescent="0.2">
      <c r="K139" s="12">
        <v>282483</v>
      </c>
    </row>
    <row r="140" spans="11:11" x14ac:dyDescent="0.2">
      <c r="K140" s="12">
        <v>299677</v>
      </c>
    </row>
    <row r="141" spans="11:11" x14ac:dyDescent="0.2">
      <c r="K141" s="13">
        <v>299792</v>
      </c>
    </row>
    <row r="142" spans="11:11" x14ac:dyDescent="0.2">
      <c r="K142" s="12">
        <v>299834</v>
      </c>
    </row>
    <row r="143" spans="11:11" x14ac:dyDescent="0.2">
      <c r="K143" s="12">
        <v>309088</v>
      </c>
    </row>
    <row r="144" spans="11:11" x14ac:dyDescent="0.2">
      <c r="K144" s="13">
        <v>310060</v>
      </c>
    </row>
    <row r="145" spans="11:11" x14ac:dyDescent="0.2">
      <c r="K145" s="12">
        <v>310102</v>
      </c>
    </row>
    <row r="146" spans="11:11" x14ac:dyDescent="0.2">
      <c r="K146" s="12">
        <v>310425</v>
      </c>
    </row>
    <row r="147" spans="11:11" x14ac:dyDescent="0.2">
      <c r="K147" s="12">
        <v>310508</v>
      </c>
    </row>
    <row r="148" spans="11:11" x14ac:dyDescent="0.2">
      <c r="K148" s="13">
        <v>311183</v>
      </c>
    </row>
    <row r="149" spans="11:11" x14ac:dyDescent="0.2">
      <c r="K149" s="12">
        <v>311274</v>
      </c>
    </row>
    <row r="150" spans="11:11" x14ac:dyDescent="0.2">
      <c r="K150" s="13">
        <v>313221</v>
      </c>
    </row>
    <row r="151" spans="11:11" x14ac:dyDescent="0.2">
      <c r="K151" s="12">
        <v>315267</v>
      </c>
    </row>
    <row r="152" spans="11:11" x14ac:dyDescent="0.2">
      <c r="K152" s="13">
        <v>315275</v>
      </c>
    </row>
    <row r="153" spans="11:11" x14ac:dyDescent="0.2">
      <c r="K153" s="12">
        <v>315325</v>
      </c>
    </row>
    <row r="154" spans="11:11" x14ac:dyDescent="0.2">
      <c r="K154" s="13">
        <v>315424</v>
      </c>
    </row>
    <row r="155" spans="11:11" x14ac:dyDescent="0.2">
      <c r="K155" s="12">
        <v>315432</v>
      </c>
    </row>
    <row r="156" spans="11:11" x14ac:dyDescent="0.2">
      <c r="K156" s="12">
        <v>315994</v>
      </c>
    </row>
    <row r="157" spans="11:11" x14ac:dyDescent="0.2">
      <c r="K157" s="12">
        <v>316463</v>
      </c>
    </row>
    <row r="158" spans="11:11" x14ac:dyDescent="0.2">
      <c r="K158" s="13">
        <v>317628</v>
      </c>
    </row>
    <row r="159" spans="11:11" x14ac:dyDescent="0.2">
      <c r="K159" s="12">
        <v>319616</v>
      </c>
    </row>
    <row r="160" spans="11:11" x14ac:dyDescent="0.2">
      <c r="K160" s="12">
        <v>320127</v>
      </c>
    </row>
    <row r="161" spans="11:11" x14ac:dyDescent="0.2">
      <c r="K161" s="13">
        <v>322131</v>
      </c>
    </row>
    <row r="162" spans="11:11" x14ac:dyDescent="0.2">
      <c r="K162" s="13">
        <v>326892</v>
      </c>
    </row>
    <row r="163" spans="11:11" x14ac:dyDescent="0.2">
      <c r="K163" s="13">
        <v>326934</v>
      </c>
    </row>
    <row r="164" spans="11:11" x14ac:dyDescent="0.2">
      <c r="K164" s="13">
        <v>326942</v>
      </c>
    </row>
    <row r="165" spans="11:11" x14ac:dyDescent="0.2">
      <c r="K165" s="12">
        <v>326959</v>
      </c>
    </row>
    <row r="166" spans="11:11" x14ac:dyDescent="0.2">
      <c r="K166" s="12">
        <v>327395</v>
      </c>
    </row>
    <row r="167" spans="11:11" x14ac:dyDescent="0.2">
      <c r="K167" s="13">
        <v>328245</v>
      </c>
    </row>
    <row r="168" spans="11:11" x14ac:dyDescent="0.2">
      <c r="K168" s="13">
        <v>330233</v>
      </c>
    </row>
    <row r="169" spans="11:11" x14ac:dyDescent="0.2">
      <c r="K169" s="12">
        <v>330621</v>
      </c>
    </row>
    <row r="170" spans="11:11" x14ac:dyDescent="0.2">
      <c r="K170" s="13">
        <v>330746</v>
      </c>
    </row>
    <row r="171" spans="11:11" x14ac:dyDescent="0.2">
      <c r="K171" s="12">
        <v>330803</v>
      </c>
    </row>
    <row r="172" spans="11:11" x14ac:dyDescent="0.2">
      <c r="K172" s="13">
        <v>330811</v>
      </c>
    </row>
    <row r="173" spans="11:11" x14ac:dyDescent="0.2">
      <c r="K173" s="12">
        <v>330829</v>
      </c>
    </row>
    <row r="174" spans="11:11" x14ac:dyDescent="0.2">
      <c r="K174" s="12">
        <v>330852</v>
      </c>
    </row>
    <row r="175" spans="11:11" x14ac:dyDescent="0.2">
      <c r="K175" s="13">
        <v>331322</v>
      </c>
    </row>
    <row r="176" spans="11:11" x14ac:dyDescent="0.2">
      <c r="K176" s="12">
        <v>331330</v>
      </c>
    </row>
    <row r="177" spans="11:11" x14ac:dyDescent="0.2">
      <c r="K177" s="12">
        <v>331850</v>
      </c>
    </row>
    <row r="178" spans="11:11" x14ac:dyDescent="0.2">
      <c r="K178" s="12">
        <v>331926</v>
      </c>
    </row>
    <row r="179" spans="11:11" x14ac:dyDescent="0.2">
      <c r="K179" s="13">
        <v>331934</v>
      </c>
    </row>
    <row r="180" spans="11:11" x14ac:dyDescent="0.2">
      <c r="K180" s="13">
        <v>332270</v>
      </c>
    </row>
    <row r="181" spans="11:11" x14ac:dyDescent="0.2">
      <c r="K181" s="12">
        <v>332312</v>
      </c>
    </row>
    <row r="182" spans="11:11" x14ac:dyDescent="0.2">
      <c r="K182" s="12">
        <v>333062</v>
      </c>
    </row>
    <row r="183" spans="11:11" x14ac:dyDescent="0.2">
      <c r="K183" s="13">
        <v>333302</v>
      </c>
    </row>
    <row r="184" spans="11:11" x14ac:dyDescent="0.2">
      <c r="K184" s="12">
        <v>333575</v>
      </c>
    </row>
    <row r="185" spans="11:11" x14ac:dyDescent="0.2">
      <c r="K185" s="13">
        <v>333708</v>
      </c>
    </row>
    <row r="186" spans="11:11" x14ac:dyDescent="0.2">
      <c r="K186" s="12">
        <v>334169</v>
      </c>
    </row>
    <row r="187" spans="11:11" x14ac:dyDescent="0.2">
      <c r="K187" s="13">
        <v>336578</v>
      </c>
    </row>
    <row r="188" spans="11:11" x14ac:dyDescent="0.2">
      <c r="K188" s="12">
        <v>336586</v>
      </c>
    </row>
    <row r="189" spans="11:11" x14ac:dyDescent="0.2">
      <c r="K189" s="12">
        <v>336594</v>
      </c>
    </row>
    <row r="190" spans="11:11" x14ac:dyDescent="0.2">
      <c r="K190" s="12">
        <v>336610</v>
      </c>
    </row>
    <row r="191" spans="11:11" x14ac:dyDescent="0.2">
      <c r="K191" s="13">
        <v>336644</v>
      </c>
    </row>
    <row r="192" spans="11:11" x14ac:dyDescent="0.2">
      <c r="K192" s="12">
        <v>336651</v>
      </c>
    </row>
    <row r="193" spans="11:11" x14ac:dyDescent="0.2">
      <c r="K193" s="12">
        <v>336677</v>
      </c>
    </row>
    <row r="194" spans="11:11" x14ac:dyDescent="0.2">
      <c r="K194" s="13">
        <v>348151</v>
      </c>
    </row>
    <row r="195" spans="11:11" x14ac:dyDescent="0.2">
      <c r="K195" s="12">
        <v>348169</v>
      </c>
    </row>
    <row r="196" spans="11:11" x14ac:dyDescent="0.2">
      <c r="K196" s="13">
        <v>348995</v>
      </c>
    </row>
    <row r="197" spans="11:11" x14ac:dyDescent="0.2">
      <c r="K197" s="13">
        <v>349092</v>
      </c>
    </row>
    <row r="198" spans="11:11" x14ac:dyDescent="0.2">
      <c r="K198" s="13">
        <v>349936</v>
      </c>
    </row>
    <row r="199" spans="11:11" x14ac:dyDescent="0.2">
      <c r="K199" s="12">
        <v>349993</v>
      </c>
    </row>
    <row r="200" spans="11:11" x14ac:dyDescent="0.2">
      <c r="K200" s="13">
        <v>351106</v>
      </c>
    </row>
    <row r="201" spans="11:11" x14ac:dyDescent="0.2">
      <c r="K201" s="13">
        <v>351619</v>
      </c>
    </row>
    <row r="202" spans="11:11" x14ac:dyDescent="0.2">
      <c r="K202" s="13">
        <v>351882</v>
      </c>
    </row>
    <row r="203" spans="11:11" x14ac:dyDescent="0.2">
      <c r="K203" s="12">
        <v>351916</v>
      </c>
    </row>
    <row r="204" spans="11:11" x14ac:dyDescent="0.2">
      <c r="K204" s="13">
        <v>352245</v>
      </c>
    </row>
    <row r="205" spans="11:11" x14ac:dyDescent="0.2">
      <c r="K205" s="13">
        <v>353334</v>
      </c>
    </row>
    <row r="206" spans="11:11" x14ac:dyDescent="0.2">
      <c r="K206" s="13">
        <v>353433</v>
      </c>
    </row>
    <row r="207" spans="11:11" x14ac:dyDescent="0.2">
      <c r="K207" s="13">
        <v>353920</v>
      </c>
    </row>
    <row r="208" spans="11:11" x14ac:dyDescent="0.2">
      <c r="K208" s="13">
        <v>354167</v>
      </c>
    </row>
    <row r="209" spans="11:11" x14ac:dyDescent="0.2">
      <c r="K209" s="12">
        <v>354316</v>
      </c>
    </row>
    <row r="210" spans="11:11" x14ac:dyDescent="0.2">
      <c r="K210" s="12">
        <v>355099</v>
      </c>
    </row>
    <row r="211" spans="11:11" x14ac:dyDescent="0.2">
      <c r="K211" s="12">
        <v>355511</v>
      </c>
    </row>
    <row r="212" spans="11:11" x14ac:dyDescent="0.2">
      <c r="K212" s="12">
        <v>357731</v>
      </c>
    </row>
    <row r="213" spans="11:11" x14ac:dyDescent="0.2">
      <c r="K213" s="13">
        <v>358499</v>
      </c>
    </row>
    <row r="214" spans="11:11" x14ac:dyDescent="0.2">
      <c r="K214" s="12">
        <v>358911</v>
      </c>
    </row>
    <row r="215" spans="11:11" x14ac:dyDescent="0.2">
      <c r="K215" s="13">
        <v>358929</v>
      </c>
    </row>
    <row r="216" spans="11:11" x14ac:dyDescent="0.2">
      <c r="K216" s="13">
        <v>359679</v>
      </c>
    </row>
    <row r="217" spans="11:11" x14ac:dyDescent="0.2">
      <c r="K217" s="12">
        <v>359976</v>
      </c>
    </row>
    <row r="218" spans="11:11" x14ac:dyDescent="0.2">
      <c r="K218" s="13">
        <v>361089</v>
      </c>
    </row>
    <row r="219" spans="11:11" x14ac:dyDescent="0.2">
      <c r="K219" s="13">
        <v>363697</v>
      </c>
    </row>
    <row r="220" spans="11:11" x14ac:dyDescent="0.2">
      <c r="K220" s="12">
        <v>363705</v>
      </c>
    </row>
    <row r="221" spans="11:11" x14ac:dyDescent="0.2">
      <c r="K221" s="13">
        <v>363713</v>
      </c>
    </row>
    <row r="222" spans="11:11" x14ac:dyDescent="0.2">
      <c r="K222" s="12">
        <v>363721</v>
      </c>
    </row>
    <row r="223" spans="11:11" x14ac:dyDescent="0.2">
      <c r="K223" s="13">
        <v>363739</v>
      </c>
    </row>
    <row r="224" spans="11:11" x14ac:dyDescent="0.2">
      <c r="K224" s="12">
        <v>364422</v>
      </c>
    </row>
    <row r="225" spans="11:11" x14ac:dyDescent="0.2">
      <c r="K225" s="12">
        <v>364588</v>
      </c>
    </row>
    <row r="226" spans="11:11" x14ac:dyDescent="0.2">
      <c r="K226" s="12">
        <v>364596</v>
      </c>
    </row>
    <row r="227" spans="11:11" x14ac:dyDescent="0.2">
      <c r="K227" s="13">
        <v>364612</v>
      </c>
    </row>
    <row r="228" spans="11:11" x14ac:dyDescent="0.2">
      <c r="K228" s="12">
        <v>364620</v>
      </c>
    </row>
    <row r="229" spans="11:11" x14ac:dyDescent="0.2">
      <c r="K229" s="12">
        <v>364695</v>
      </c>
    </row>
    <row r="230" spans="11:11" x14ac:dyDescent="0.2">
      <c r="K230" s="13">
        <v>364869</v>
      </c>
    </row>
    <row r="231" spans="11:11" x14ac:dyDescent="0.2">
      <c r="K231" s="12">
        <v>366153</v>
      </c>
    </row>
    <row r="232" spans="11:11" x14ac:dyDescent="0.2">
      <c r="K232" s="13">
        <v>366161</v>
      </c>
    </row>
    <row r="233" spans="11:11" x14ac:dyDescent="0.2">
      <c r="K233" s="12">
        <v>366526</v>
      </c>
    </row>
    <row r="234" spans="11:11" x14ac:dyDescent="0.2">
      <c r="K234" s="13">
        <v>366534</v>
      </c>
    </row>
    <row r="235" spans="11:11" x14ac:dyDescent="0.2">
      <c r="K235" s="12">
        <v>367987</v>
      </c>
    </row>
    <row r="236" spans="11:11" x14ac:dyDescent="0.2">
      <c r="K236" s="13">
        <v>369447</v>
      </c>
    </row>
    <row r="237" spans="11:11" x14ac:dyDescent="0.2">
      <c r="K237" s="12">
        <v>369454</v>
      </c>
    </row>
    <row r="238" spans="11:11" x14ac:dyDescent="0.2">
      <c r="K238" s="13">
        <v>369462</v>
      </c>
    </row>
    <row r="239" spans="11:11" x14ac:dyDescent="0.2">
      <c r="K239" s="12">
        <v>369488</v>
      </c>
    </row>
    <row r="240" spans="11:11" x14ac:dyDescent="0.2">
      <c r="K240" s="13">
        <v>369496</v>
      </c>
    </row>
    <row r="241" spans="11:11" x14ac:dyDescent="0.2">
      <c r="K241" s="12">
        <v>369504</v>
      </c>
    </row>
    <row r="242" spans="11:11" x14ac:dyDescent="0.2">
      <c r="K242" s="12">
        <v>369710</v>
      </c>
    </row>
    <row r="243" spans="11:11" x14ac:dyDescent="0.2">
      <c r="K243" s="13">
        <v>369728</v>
      </c>
    </row>
    <row r="244" spans="11:11" x14ac:dyDescent="0.2">
      <c r="K244" s="13">
        <v>369942</v>
      </c>
    </row>
    <row r="245" spans="11:11" x14ac:dyDescent="0.2">
      <c r="K245" s="13">
        <v>371161</v>
      </c>
    </row>
    <row r="246" spans="11:11" x14ac:dyDescent="0.2">
      <c r="K246" s="13">
        <v>372995</v>
      </c>
    </row>
    <row r="247" spans="11:11" x14ac:dyDescent="0.2">
      <c r="K247" s="12">
        <v>373001</v>
      </c>
    </row>
    <row r="248" spans="11:11" x14ac:dyDescent="0.2">
      <c r="K248" s="13">
        <v>373019</v>
      </c>
    </row>
    <row r="249" spans="11:11" x14ac:dyDescent="0.2">
      <c r="K249" s="12">
        <v>373027</v>
      </c>
    </row>
    <row r="250" spans="11:11" x14ac:dyDescent="0.2">
      <c r="K250" s="12">
        <v>373530</v>
      </c>
    </row>
    <row r="251" spans="11:11" x14ac:dyDescent="0.2">
      <c r="K251" s="13">
        <v>373571</v>
      </c>
    </row>
    <row r="252" spans="11:11" x14ac:dyDescent="0.2">
      <c r="K252" s="13">
        <v>373597</v>
      </c>
    </row>
    <row r="253" spans="11:11" x14ac:dyDescent="0.2">
      <c r="K253" s="13">
        <v>373779</v>
      </c>
    </row>
    <row r="254" spans="11:11" x14ac:dyDescent="0.2">
      <c r="K254" s="12">
        <v>373787</v>
      </c>
    </row>
    <row r="255" spans="11:11" x14ac:dyDescent="0.2">
      <c r="K255" s="13">
        <v>373795</v>
      </c>
    </row>
    <row r="256" spans="11:11" x14ac:dyDescent="0.2">
      <c r="K256" s="12">
        <v>373803</v>
      </c>
    </row>
    <row r="257" spans="11:11" x14ac:dyDescent="0.2">
      <c r="K257" s="13">
        <v>373852</v>
      </c>
    </row>
    <row r="258" spans="11:11" x14ac:dyDescent="0.2">
      <c r="K258" s="12">
        <v>373886</v>
      </c>
    </row>
    <row r="259" spans="11:11" x14ac:dyDescent="0.2">
      <c r="K259" s="12">
        <v>373894</v>
      </c>
    </row>
    <row r="260" spans="11:11" x14ac:dyDescent="0.2">
      <c r="K260" s="13">
        <v>373928</v>
      </c>
    </row>
    <row r="261" spans="11:11" x14ac:dyDescent="0.2">
      <c r="K261" s="13">
        <v>373985</v>
      </c>
    </row>
    <row r="262" spans="11:11" x14ac:dyDescent="0.2">
      <c r="K262" s="12">
        <v>374231</v>
      </c>
    </row>
    <row r="263" spans="11:11" x14ac:dyDescent="0.2">
      <c r="K263" s="13">
        <v>374991</v>
      </c>
    </row>
    <row r="264" spans="11:11" x14ac:dyDescent="0.2">
      <c r="K264" s="12">
        <v>375220</v>
      </c>
    </row>
    <row r="265" spans="11:11" x14ac:dyDescent="0.2">
      <c r="K265" s="13">
        <v>375253</v>
      </c>
    </row>
    <row r="266" spans="11:11" x14ac:dyDescent="0.2">
      <c r="K266" s="12">
        <v>375410</v>
      </c>
    </row>
    <row r="267" spans="11:11" x14ac:dyDescent="0.2">
      <c r="K267" s="12">
        <v>375451</v>
      </c>
    </row>
    <row r="268" spans="11:11" x14ac:dyDescent="0.2">
      <c r="K268" s="13">
        <v>375485</v>
      </c>
    </row>
    <row r="269" spans="11:11" x14ac:dyDescent="0.2">
      <c r="K269" s="12">
        <v>375543</v>
      </c>
    </row>
    <row r="270" spans="11:11" x14ac:dyDescent="0.2">
      <c r="K270" s="13">
        <v>376558</v>
      </c>
    </row>
    <row r="271" spans="11:11" x14ac:dyDescent="0.2">
      <c r="K271" s="13">
        <v>376566</v>
      </c>
    </row>
    <row r="272" spans="11:11" x14ac:dyDescent="0.2">
      <c r="K272" s="12">
        <v>376616</v>
      </c>
    </row>
    <row r="273" spans="11:11" x14ac:dyDescent="0.2">
      <c r="K273" s="12">
        <v>376814</v>
      </c>
    </row>
    <row r="274" spans="11:11" x14ac:dyDescent="0.2">
      <c r="K274" s="12">
        <v>377978</v>
      </c>
    </row>
    <row r="275" spans="11:11" x14ac:dyDescent="0.2">
      <c r="K275" s="13">
        <v>377986</v>
      </c>
    </row>
    <row r="276" spans="11:11" x14ac:dyDescent="0.2">
      <c r="K276" s="12">
        <v>377994</v>
      </c>
    </row>
    <row r="277" spans="11:11" x14ac:dyDescent="0.2">
      <c r="K277" s="13">
        <v>378000</v>
      </c>
    </row>
    <row r="278" spans="11:11" x14ac:dyDescent="0.2">
      <c r="K278" s="13">
        <v>379479</v>
      </c>
    </row>
    <row r="279" spans="11:11" x14ac:dyDescent="0.2">
      <c r="K279" s="12">
        <v>379834</v>
      </c>
    </row>
    <row r="280" spans="11:11" x14ac:dyDescent="0.2">
      <c r="K280" s="13">
        <v>379909</v>
      </c>
    </row>
    <row r="281" spans="11:11" x14ac:dyDescent="0.2">
      <c r="K281" s="12">
        <v>379982</v>
      </c>
    </row>
    <row r="282" spans="11:11" x14ac:dyDescent="0.2">
      <c r="K282" s="13">
        <v>381285</v>
      </c>
    </row>
    <row r="283" spans="11:11" x14ac:dyDescent="0.2">
      <c r="K283" s="13">
        <v>381467</v>
      </c>
    </row>
    <row r="284" spans="11:11" x14ac:dyDescent="0.2">
      <c r="K284" s="12">
        <v>381673</v>
      </c>
    </row>
    <row r="285" spans="11:11" x14ac:dyDescent="0.2">
      <c r="K285" s="12">
        <v>382945</v>
      </c>
    </row>
    <row r="286" spans="11:11" x14ac:dyDescent="0.2">
      <c r="K286" s="12">
        <v>417558</v>
      </c>
    </row>
    <row r="287" spans="11:11" x14ac:dyDescent="0.2">
      <c r="K287" s="13">
        <v>417758</v>
      </c>
    </row>
    <row r="288" spans="11:11" x14ac:dyDescent="0.2">
      <c r="K288" s="12">
        <v>417790</v>
      </c>
    </row>
    <row r="289" spans="11:11" x14ac:dyDescent="0.2">
      <c r="K289" s="12">
        <v>418509</v>
      </c>
    </row>
    <row r="290" spans="11:11" x14ac:dyDescent="0.2">
      <c r="K290" s="12">
        <v>419788</v>
      </c>
    </row>
    <row r="291" spans="11:11" x14ac:dyDescent="0.2">
      <c r="K291" s="13">
        <v>419796</v>
      </c>
    </row>
    <row r="292" spans="11:11" x14ac:dyDescent="0.2">
      <c r="K292" s="12">
        <v>419804</v>
      </c>
    </row>
    <row r="293" spans="11:11" x14ac:dyDescent="0.2">
      <c r="K293" s="13">
        <v>419820</v>
      </c>
    </row>
    <row r="294" spans="11:11" x14ac:dyDescent="0.2">
      <c r="K294" s="12">
        <v>419929</v>
      </c>
    </row>
    <row r="295" spans="11:11" x14ac:dyDescent="0.2">
      <c r="K295" s="12">
        <v>421321</v>
      </c>
    </row>
    <row r="296" spans="11:11" x14ac:dyDescent="0.2">
      <c r="K296" s="13">
        <v>421339</v>
      </c>
    </row>
    <row r="297" spans="11:11" x14ac:dyDescent="0.2">
      <c r="K297" s="12">
        <v>421354</v>
      </c>
    </row>
    <row r="298" spans="11:11" x14ac:dyDescent="0.2">
      <c r="K298" s="13">
        <v>421362</v>
      </c>
    </row>
    <row r="299" spans="11:11" x14ac:dyDescent="0.2">
      <c r="K299" s="12">
        <v>421370</v>
      </c>
    </row>
    <row r="300" spans="11:11" x14ac:dyDescent="0.2">
      <c r="K300" s="12">
        <v>422444</v>
      </c>
    </row>
    <row r="301" spans="11:11" x14ac:dyDescent="0.2">
      <c r="K301" s="12">
        <v>422451</v>
      </c>
    </row>
    <row r="302" spans="11:11" x14ac:dyDescent="0.2">
      <c r="K302" s="13">
        <v>422485</v>
      </c>
    </row>
    <row r="303" spans="11:11" x14ac:dyDescent="0.2">
      <c r="K303" s="13">
        <v>422915</v>
      </c>
    </row>
    <row r="304" spans="11:11" x14ac:dyDescent="0.2">
      <c r="K304" s="12">
        <v>423087</v>
      </c>
    </row>
    <row r="305" spans="11:11" x14ac:dyDescent="0.2">
      <c r="K305" s="13">
        <v>423095</v>
      </c>
    </row>
    <row r="306" spans="11:11" x14ac:dyDescent="0.2">
      <c r="K306" s="12">
        <v>423103</v>
      </c>
    </row>
    <row r="307" spans="11:11" x14ac:dyDescent="0.2">
      <c r="K307" s="12">
        <v>423301</v>
      </c>
    </row>
    <row r="308" spans="11:11" x14ac:dyDescent="0.2">
      <c r="K308" s="13">
        <v>423327</v>
      </c>
    </row>
    <row r="309" spans="11:11" x14ac:dyDescent="0.2">
      <c r="K309" s="13">
        <v>423335</v>
      </c>
    </row>
    <row r="310" spans="11:11" x14ac:dyDescent="0.2">
      <c r="K310" s="12">
        <v>423350</v>
      </c>
    </row>
    <row r="311" spans="11:11" x14ac:dyDescent="0.2">
      <c r="K311" s="12">
        <v>423483</v>
      </c>
    </row>
    <row r="312" spans="11:11" x14ac:dyDescent="0.2">
      <c r="K312" s="13">
        <v>423491</v>
      </c>
    </row>
    <row r="313" spans="11:11" x14ac:dyDescent="0.2">
      <c r="K313" s="13">
        <v>423731</v>
      </c>
    </row>
    <row r="314" spans="11:11" x14ac:dyDescent="0.2">
      <c r="K314" s="13">
        <v>423806</v>
      </c>
    </row>
    <row r="315" spans="11:11" x14ac:dyDescent="0.2">
      <c r="K315" s="12">
        <v>423814</v>
      </c>
    </row>
    <row r="316" spans="11:11" x14ac:dyDescent="0.2">
      <c r="K316" s="12">
        <v>423863</v>
      </c>
    </row>
    <row r="317" spans="11:11" x14ac:dyDescent="0.2">
      <c r="K317" s="12">
        <v>423871</v>
      </c>
    </row>
    <row r="318" spans="11:11" x14ac:dyDescent="0.2">
      <c r="K318" s="13">
        <v>423889</v>
      </c>
    </row>
    <row r="319" spans="11:11" x14ac:dyDescent="0.2">
      <c r="K319" s="13">
        <v>423897</v>
      </c>
    </row>
    <row r="320" spans="11:11" x14ac:dyDescent="0.2">
      <c r="K320" s="12">
        <v>423905</v>
      </c>
    </row>
    <row r="321" spans="11:11" x14ac:dyDescent="0.2">
      <c r="K321" s="13">
        <v>423913</v>
      </c>
    </row>
    <row r="322" spans="11:11" x14ac:dyDescent="0.2">
      <c r="K322" s="12">
        <v>423988</v>
      </c>
    </row>
    <row r="323" spans="11:11" x14ac:dyDescent="0.2">
      <c r="K323" s="13">
        <v>423996</v>
      </c>
    </row>
    <row r="324" spans="11:11" x14ac:dyDescent="0.2">
      <c r="K324" s="12">
        <v>424002</v>
      </c>
    </row>
    <row r="325" spans="11:11" x14ac:dyDescent="0.2">
      <c r="K325" s="13">
        <v>424028</v>
      </c>
    </row>
    <row r="326" spans="11:11" x14ac:dyDescent="0.2">
      <c r="K326" s="12">
        <v>424044</v>
      </c>
    </row>
    <row r="327" spans="11:11" x14ac:dyDescent="0.2">
      <c r="K327" s="13">
        <v>424085</v>
      </c>
    </row>
    <row r="328" spans="11:11" x14ac:dyDescent="0.2">
      <c r="K328" s="13">
        <v>424127</v>
      </c>
    </row>
    <row r="329" spans="11:11" x14ac:dyDescent="0.2">
      <c r="K329" s="12">
        <v>424382</v>
      </c>
    </row>
    <row r="330" spans="11:11" x14ac:dyDescent="0.2">
      <c r="K330" s="12">
        <v>424457</v>
      </c>
    </row>
    <row r="331" spans="11:11" x14ac:dyDescent="0.2">
      <c r="K331" s="13">
        <v>424630</v>
      </c>
    </row>
    <row r="332" spans="11:11" x14ac:dyDescent="0.2">
      <c r="K332" s="12">
        <v>424739</v>
      </c>
    </row>
    <row r="333" spans="11:11" x14ac:dyDescent="0.2">
      <c r="K333" s="13">
        <v>424804</v>
      </c>
    </row>
    <row r="334" spans="11:11" x14ac:dyDescent="0.2">
      <c r="K334" s="12">
        <v>424853</v>
      </c>
    </row>
    <row r="335" spans="11:11" x14ac:dyDescent="0.2">
      <c r="K335" s="13">
        <v>428748</v>
      </c>
    </row>
    <row r="336" spans="11:11" x14ac:dyDescent="0.2">
      <c r="K336" s="12">
        <v>428763</v>
      </c>
    </row>
    <row r="337" spans="11:11" x14ac:dyDescent="0.2">
      <c r="K337" s="13">
        <v>428995</v>
      </c>
    </row>
    <row r="338" spans="11:11" x14ac:dyDescent="0.2">
      <c r="K338" s="13">
        <v>432427</v>
      </c>
    </row>
    <row r="339" spans="11:11" x14ac:dyDescent="0.2">
      <c r="K339" s="12">
        <v>433532</v>
      </c>
    </row>
    <row r="340" spans="11:11" x14ac:dyDescent="0.2">
      <c r="K340" s="12">
        <v>434688</v>
      </c>
    </row>
    <row r="341" spans="11:11" x14ac:dyDescent="0.2">
      <c r="K341" s="13">
        <v>434704</v>
      </c>
    </row>
    <row r="342" spans="11:11" x14ac:dyDescent="0.2">
      <c r="K342" s="12">
        <v>434712</v>
      </c>
    </row>
    <row r="343" spans="11:11" x14ac:dyDescent="0.2">
      <c r="K343" s="13">
        <v>434720</v>
      </c>
    </row>
    <row r="344" spans="11:11" x14ac:dyDescent="0.2">
      <c r="K344" s="12">
        <v>434928</v>
      </c>
    </row>
    <row r="345" spans="11:11" x14ac:dyDescent="0.2">
      <c r="K345" s="13">
        <v>434944</v>
      </c>
    </row>
    <row r="346" spans="11:11" x14ac:dyDescent="0.2">
      <c r="K346" s="12">
        <v>434951</v>
      </c>
    </row>
    <row r="347" spans="11:11" x14ac:dyDescent="0.2">
      <c r="K347" s="13">
        <v>434969</v>
      </c>
    </row>
    <row r="348" spans="11:11" x14ac:dyDescent="0.2">
      <c r="K348" s="12">
        <v>434977</v>
      </c>
    </row>
    <row r="349" spans="11:11" x14ac:dyDescent="0.2">
      <c r="K349" s="13">
        <v>434993</v>
      </c>
    </row>
    <row r="350" spans="11:11" x14ac:dyDescent="0.2">
      <c r="K350" s="12">
        <v>437178</v>
      </c>
    </row>
    <row r="351" spans="11:11" x14ac:dyDescent="0.2">
      <c r="K351" s="12">
        <v>445577</v>
      </c>
    </row>
    <row r="352" spans="11:11" x14ac:dyDescent="0.2">
      <c r="K352" s="13">
        <v>445585</v>
      </c>
    </row>
    <row r="353" spans="11:11" x14ac:dyDescent="0.2">
      <c r="K353" s="13">
        <v>445700</v>
      </c>
    </row>
    <row r="354" spans="11:11" x14ac:dyDescent="0.2">
      <c r="K354" s="12">
        <v>447219</v>
      </c>
    </row>
    <row r="355" spans="11:11" x14ac:dyDescent="0.2">
      <c r="K355" s="13">
        <v>447557</v>
      </c>
    </row>
    <row r="356" spans="11:11" x14ac:dyDescent="0.2">
      <c r="K356" s="13">
        <v>449066</v>
      </c>
    </row>
    <row r="357" spans="11:11" x14ac:dyDescent="0.2">
      <c r="K357" s="13">
        <v>450072</v>
      </c>
    </row>
    <row r="358" spans="11:11" x14ac:dyDescent="0.2">
      <c r="K358" s="13">
        <v>451385</v>
      </c>
    </row>
    <row r="359" spans="11:11" x14ac:dyDescent="0.2">
      <c r="K359" s="13">
        <v>451443</v>
      </c>
    </row>
    <row r="360" spans="11:11" x14ac:dyDescent="0.2">
      <c r="K360" s="12">
        <v>452698</v>
      </c>
    </row>
    <row r="361" spans="11:11" x14ac:dyDescent="0.2">
      <c r="K361" s="13">
        <v>452987</v>
      </c>
    </row>
    <row r="362" spans="11:11" x14ac:dyDescent="0.2">
      <c r="K362" s="12">
        <v>452995</v>
      </c>
    </row>
    <row r="363" spans="11:11" x14ac:dyDescent="0.2">
      <c r="K363" s="13">
        <v>453399</v>
      </c>
    </row>
    <row r="364" spans="11:11" x14ac:dyDescent="0.2">
      <c r="K364" s="12">
        <v>453589</v>
      </c>
    </row>
    <row r="365" spans="11:11" x14ac:dyDescent="0.2">
      <c r="K365" s="12">
        <v>453811</v>
      </c>
    </row>
    <row r="366" spans="11:11" x14ac:dyDescent="0.2">
      <c r="K366" s="13">
        <v>453902</v>
      </c>
    </row>
    <row r="367" spans="11:11" x14ac:dyDescent="0.2">
      <c r="K367" s="12">
        <v>453928</v>
      </c>
    </row>
    <row r="368" spans="11:11" x14ac:dyDescent="0.2">
      <c r="K368" s="13">
        <v>454041</v>
      </c>
    </row>
    <row r="369" spans="11:11" x14ac:dyDescent="0.2">
      <c r="K369" s="13">
        <v>454140</v>
      </c>
    </row>
    <row r="370" spans="11:11" x14ac:dyDescent="0.2">
      <c r="K370" s="12">
        <v>454173</v>
      </c>
    </row>
    <row r="371" spans="11:11" x14ac:dyDescent="0.2">
      <c r="K371" s="13">
        <v>454181</v>
      </c>
    </row>
    <row r="372" spans="11:11" x14ac:dyDescent="0.2">
      <c r="K372" s="13">
        <v>454215</v>
      </c>
    </row>
    <row r="373" spans="11:11" x14ac:dyDescent="0.2">
      <c r="K373" s="13">
        <v>454223</v>
      </c>
    </row>
    <row r="374" spans="11:11" x14ac:dyDescent="0.2">
      <c r="K374" s="12">
        <v>454249</v>
      </c>
    </row>
    <row r="375" spans="11:11" x14ac:dyDescent="0.2">
      <c r="K375" s="13">
        <v>454264</v>
      </c>
    </row>
    <row r="376" spans="11:11" x14ac:dyDescent="0.2">
      <c r="K376" s="12">
        <v>454611</v>
      </c>
    </row>
    <row r="377" spans="11:11" x14ac:dyDescent="0.2">
      <c r="K377" s="12">
        <v>454694</v>
      </c>
    </row>
    <row r="378" spans="11:11" x14ac:dyDescent="0.2">
      <c r="K378" s="12">
        <v>454744</v>
      </c>
    </row>
    <row r="379" spans="11:11" x14ac:dyDescent="0.2">
      <c r="K379" s="13">
        <v>454751</v>
      </c>
    </row>
    <row r="380" spans="11:11" x14ac:dyDescent="0.2">
      <c r="K380" s="13">
        <v>454769</v>
      </c>
    </row>
    <row r="381" spans="11:11" x14ac:dyDescent="0.2">
      <c r="K381" s="12">
        <v>454777</v>
      </c>
    </row>
    <row r="382" spans="11:11" x14ac:dyDescent="0.2">
      <c r="K382" s="13">
        <v>454827</v>
      </c>
    </row>
    <row r="383" spans="11:11" x14ac:dyDescent="0.2">
      <c r="K383" s="12">
        <v>454868</v>
      </c>
    </row>
    <row r="384" spans="11:11" x14ac:dyDescent="0.2">
      <c r="K384" s="12">
        <v>455386</v>
      </c>
    </row>
    <row r="385" spans="11:11" x14ac:dyDescent="0.2">
      <c r="K385" s="13">
        <v>455436</v>
      </c>
    </row>
    <row r="386" spans="11:11" x14ac:dyDescent="0.2">
      <c r="K386" s="12">
        <v>455444</v>
      </c>
    </row>
    <row r="387" spans="11:11" x14ac:dyDescent="0.2">
      <c r="K387" s="13">
        <v>455469</v>
      </c>
    </row>
    <row r="388" spans="11:11" x14ac:dyDescent="0.2">
      <c r="K388" s="13">
        <v>455550</v>
      </c>
    </row>
    <row r="389" spans="11:11" x14ac:dyDescent="0.2">
      <c r="K389" s="12">
        <v>455691</v>
      </c>
    </row>
    <row r="390" spans="11:11" x14ac:dyDescent="0.2">
      <c r="K390" s="12">
        <v>455832</v>
      </c>
    </row>
    <row r="391" spans="11:11" x14ac:dyDescent="0.2">
      <c r="K391" s="12">
        <v>456046</v>
      </c>
    </row>
    <row r="392" spans="11:11" x14ac:dyDescent="0.2">
      <c r="K392" s="13">
        <v>456087</v>
      </c>
    </row>
    <row r="393" spans="11:11" x14ac:dyDescent="0.2">
      <c r="K393" s="12">
        <v>456889</v>
      </c>
    </row>
    <row r="394" spans="11:11" x14ac:dyDescent="0.2">
      <c r="K394" s="13">
        <v>456897</v>
      </c>
    </row>
    <row r="395" spans="11:11" x14ac:dyDescent="0.2">
      <c r="K395" s="12">
        <v>456905</v>
      </c>
    </row>
    <row r="396" spans="11:11" x14ac:dyDescent="0.2">
      <c r="K396" s="13">
        <v>457077</v>
      </c>
    </row>
    <row r="397" spans="11:11" x14ac:dyDescent="0.2">
      <c r="K397" s="13">
        <v>460782</v>
      </c>
    </row>
    <row r="398" spans="11:11" x14ac:dyDescent="0.2">
      <c r="K398" s="12">
        <v>461137</v>
      </c>
    </row>
    <row r="399" spans="11:11" x14ac:dyDescent="0.2">
      <c r="K399" s="13">
        <v>462622</v>
      </c>
    </row>
    <row r="400" spans="11:11" x14ac:dyDescent="0.2">
      <c r="K400" s="12">
        <v>464420</v>
      </c>
    </row>
    <row r="401" spans="11:11" x14ac:dyDescent="0.2">
      <c r="K401" s="13">
        <v>464487</v>
      </c>
    </row>
    <row r="402" spans="11:11" x14ac:dyDescent="0.2">
      <c r="K402" s="12">
        <v>464669</v>
      </c>
    </row>
    <row r="403" spans="11:11" x14ac:dyDescent="0.2">
      <c r="K403" s="13">
        <v>465146</v>
      </c>
    </row>
    <row r="404" spans="11:11" x14ac:dyDescent="0.2">
      <c r="K404" s="12">
        <v>465914</v>
      </c>
    </row>
    <row r="405" spans="11:11" x14ac:dyDescent="0.2">
      <c r="K405" s="12">
        <v>466235</v>
      </c>
    </row>
    <row r="406" spans="11:11" x14ac:dyDescent="0.2">
      <c r="K406" s="13">
        <v>466243</v>
      </c>
    </row>
    <row r="407" spans="11:11" x14ac:dyDescent="0.2">
      <c r="K407" s="13">
        <v>466607</v>
      </c>
    </row>
    <row r="408" spans="11:11" x14ac:dyDescent="0.2">
      <c r="K408" s="13">
        <v>466631</v>
      </c>
    </row>
    <row r="409" spans="11:11" x14ac:dyDescent="0.2">
      <c r="K409" s="13">
        <v>467712</v>
      </c>
    </row>
    <row r="410" spans="11:11" x14ac:dyDescent="0.2">
      <c r="K410" s="12">
        <v>467720</v>
      </c>
    </row>
    <row r="411" spans="11:11" x14ac:dyDescent="0.2">
      <c r="K411" s="13">
        <v>467746</v>
      </c>
    </row>
    <row r="412" spans="11:11" x14ac:dyDescent="0.2">
      <c r="K412" s="13">
        <v>468124</v>
      </c>
    </row>
    <row r="413" spans="11:11" x14ac:dyDescent="0.2">
      <c r="K413" s="12">
        <v>469080</v>
      </c>
    </row>
    <row r="414" spans="11:11" x14ac:dyDescent="0.2">
      <c r="K414" s="12">
        <v>469205</v>
      </c>
    </row>
    <row r="415" spans="11:11" x14ac:dyDescent="0.2">
      <c r="K415" s="13">
        <v>469262</v>
      </c>
    </row>
    <row r="416" spans="11:11" x14ac:dyDescent="0.2">
      <c r="K416" s="12">
        <v>469304</v>
      </c>
    </row>
    <row r="417" spans="11:11" x14ac:dyDescent="0.2">
      <c r="K417" s="13">
        <v>469312</v>
      </c>
    </row>
    <row r="418" spans="11:11" x14ac:dyDescent="0.2">
      <c r="K418" s="12">
        <v>469320</v>
      </c>
    </row>
    <row r="419" spans="11:11" x14ac:dyDescent="0.2">
      <c r="K419" s="13">
        <v>469932</v>
      </c>
    </row>
    <row r="420" spans="11:11" x14ac:dyDescent="0.2">
      <c r="K420" s="13">
        <v>470732</v>
      </c>
    </row>
    <row r="421" spans="11:11" x14ac:dyDescent="0.2">
      <c r="K421" s="12">
        <v>470872</v>
      </c>
    </row>
    <row r="422" spans="11:11" x14ac:dyDescent="0.2">
      <c r="K422" s="13">
        <v>470914</v>
      </c>
    </row>
    <row r="423" spans="11:11" x14ac:dyDescent="0.2">
      <c r="K423" s="13">
        <v>470989</v>
      </c>
    </row>
    <row r="424" spans="11:11" x14ac:dyDescent="0.2">
      <c r="K424" s="12">
        <v>471003</v>
      </c>
    </row>
    <row r="425" spans="11:11" x14ac:dyDescent="0.2">
      <c r="K425" s="13">
        <v>471482</v>
      </c>
    </row>
    <row r="426" spans="11:11" x14ac:dyDescent="0.2">
      <c r="K426" s="12">
        <v>472340</v>
      </c>
    </row>
    <row r="427" spans="11:11" x14ac:dyDescent="0.2">
      <c r="K427" s="12">
        <v>472886</v>
      </c>
    </row>
    <row r="428" spans="11:11" x14ac:dyDescent="0.2">
      <c r="K428" s="13">
        <v>472894</v>
      </c>
    </row>
    <row r="429" spans="11:11" x14ac:dyDescent="0.2">
      <c r="K429" s="12">
        <v>472902</v>
      </c>
    </row>
    <row r="430" spans="11:11" x14ac:dyDescent="0.2">
      <c r="K430" s="12">
        <v>472969</v>
      </c>
    </row>
    <row r="431" spans="11:11" x14ac:dyDescent="0.2">
      <c r="K431" s="13">
        <v>472985</v>
      </c>
    </row>
    <row r="432" spans="11:11" x14ac:dyDescent="0.2">
      <c r="K432" s="12">
        <v>472993</v>
      </c>
    </row>
    <row r="433" spans="11:11" x14ac:dyDescent="0.2">
      <c r="K433" s="13">
        <v>473009</v>
      </c>
    </row>
    <row r="434" spans="11:11" x14ac:dyDescent="0.2">
      <c r="K434" s="12">
        <v>473173</v>
      </c>
    </row>
    <row r="435" spans="11:11" x14ac:dyDescent="0.2">
      <c r="K435" s="13">
        <v>473181</v>
      </c>
    </row>
    <row r="436" spans="11:11" x14ac:dyDescent="0.2">
      <c r="K436" s="12">
        <v>473462</v>
      </c>
    </row>
    <row r="437" spans="11:11" x14ac:dyDescent="0.2">
      <c r="K437" s="13">
        <v>473603</v>
      </c>
    </row>
    <row r="438" spans="11:11" x14ac:dyDescent="0.2">
      <c r="K438" s="13">
        <v>473710</v>
      </c>
    </row>
    <row r="439" spans="11:11" x14ac:dyDescent="0.2">
      <c r="K439" s="13">
        <v>473892</v>
      </c>
    </row>
    <row r="440" spans="11:11" x14ac:dyDescent="0.2">
      <c r="K440" s="13">
        <v>473942</v>
      </c>
    </row>
    <row r="441" spans="11:11" x14ac:dyDescent="0.2">
      <c r="K441" s="13">
        <v>474155</v>
      </c>
    </row>
    <row r="442" spans="11:11" x14ac:dyDescent="0.2">
      <c r="K442" s="12">
        <v>474239</v>
      </c>
    </row>
    <row r="443" spans="11:11" x14ac:dyDescent="0.2">
      <c r="K443" s="13">
        <v>474288</v>
      </c>
    </row>
    <row r="444" spans="11:11" x14ac:dyDescent="0.2">
      <c r="K444" s="12">
        <v>474346</v>
      </c>
    </row>
    <row r="445" spans="11:11" x14ac:dyDescent="0.2">
      <c r="K445" s="12">
        <v>474403</v>
      </c>
    </row>
    <row r="446" spans="11:11" x14ac:dyDescent="0.2">
      <c r="K446" s="12">
        <v>475376</v>
      </c>
    </row>
    <row r="447" spans="11:11" x14ac:dyDescent="0.2">
      <c r="K447" s="13">
        <v>476820</v>
      </c>
    </row>
    <row r="448" spans="11:11" x14ac:dyDescent="0.2">
      <c r="K448" s="12">
        <v>476861</v>
      </c>
    </row>
    <row r="449" spans="11:11" x14ac:dyDescent="0.2">
      <c r="K449" s="13">
        <v>476887</v>
      </c>
    </row>
    <row r="450" spans="11:11" x14ac:dyDescent="0.2">
      <c r="K450" s="12">
        <v>477117</v>
      </c>
    </row>
    <row r="451" spans="11:11" x14ac:dyDescent="0.2">
      <c r="K451" s="13">
        <v>477141</v>
      </c>
    </row>
    <row r="452" spans="11:11" x14ac:dyDescent="0.2">
      <c r="K452" s="12">
        <v>477190</v>
      </c>
    </row>
    <row r="453" spans="11:11" x14ac:dyDescent="0.2">
      <c r="K453" s="13">
        <v>478271</v>
      </c>
    </row>
    <row r="454" spans="11:11" x14ac:dyDescent="0.2">
      <c r="K454" s="12">
        <v>518399</v>
      </c>
    </row>
    <row r="455" spans="11:11" x14ac:dyDescent="0.2">
      <c r="K455" s="12">
        <v>519256</v>
      </c>
    </row>
    <row r="456" spans="11:11" x14ac:dyDescent="0.2">
      <c r="K456" s="13">
        <v>519272</v>
      </c>
    </row>
    <row r="457" spans="11:11" x14ac:dyDescent="0.2">
      <c r="K457" s="13">
        <v>521450</v>
      </c>
    </row>
    <row r="458" spans="11:11" x14ac:dyDescent="0.2">
      <c r="K458" s="13">
        <v>526442</v>
      </c>
    </row>
    <row r="459" spans="11:11" x14ac:dyDescent="0.2">
      <c r="K459" s="12">
        <v>526657</v>
      </c>
    </row>
    <row r="460" spans="11:11" x14ac:dyDescent="0.2">
      <c r="K460" s="12">
        <v>527036</v>
      </c>
    </row>
    <row r="461" spans="11:11" x14ac:dyDescent="0.2">
      <c r="K461" s="13">
        <v>527069</v>
      </c>
    </row>
    <row r="462" spans="11:11" x14ac:dyDescent="0.2">
      <c r="K462" s="12">
        <v>540559</v>
      </c>
    </row>
    <row r="463" spans="11:11" x14ac:dyDescent="0.2">
      <c r="K463" s="13">
        <v>631705</v>
      </c>
    </row>
    <row r="464" spans="11:11" x14ac:dyDescent="0.2">
      <c r="K464" s="13">
        <v>633149</v>
      </c>
    </row>
    <row r="465" spans="11:11" x14ac:dyDescent="0.2">
      <c r="K465" s="13">
        <v>635367</v>
      </c>
    </row>
    <row r="466" spans="11:11" x14ac:dyDescent="0.2">
      <c r="K466" s="12">
        <v>635375</v>
      </c>
    </row>
    <row r="467" spans="11:11" x14ac:dyDescent="0.2">
      <c r="K467" s="12">
        <v>636993</v>
      </c>
    </row>
    <row r="468" spans="11:11" x14ac:dyDescent="0.2">
      <c r="K468" s="12">
        <v>638916</v>
      </c>
    </row>
    <row r="469" spans="11:11" x14ac:dyDescent="0.2">
      <c r="K469" s="12">
        <v>642512</v>
      </c>
    </row>
    <row r="470" spans="11:11" x14ac:dyDescent="0.2">
      <c r="K470" s="13">
        <v>642637</v>
      </c>
    </row>
    <row r="471" spans="11:11" x14ac:dyDescent="0.2">
      <c r="K471" s="12">
        <v>642645</v>
      </c>
    </row>
    <row r="472" spans="11:11" x14ac:dyDescent="0.2">
      <c r="K472" s="13">
        <v>642694</v>
      </c>
    </row>
    <row r="473" spans="11:11" x14ac:dyDescent="0.2">
      <c r="K473" s="13">
        <v>642736</v>
      </c>
    </row>
    <row r="474" spans="11:11" x14ac:dyDescent="0.2">
      <c r="K474" s="12">
        <v>642744</v>
      </c>
    </row>
    <row r="475" spans="11:11" x14ac:dyDescent="0.2">
      <c r="K475" s="12">
        <v>642801</v>
      </c>
    </row>
    <row r="476" spans="11:11" x14ac:dyDescent="0.2">
      <c r="K476" s="12">
        <v>643304</v>
      </c>
    </row>
    <row r="477" spans="11:11" x14ac:dyDescent="0.2">
      <c r="K477" s="13">
        <v>710152</v>
      </c>
    </row>
    <row r="478" spans="11:11" x14ac:dyDescent="0.2">
      <c r="K478" s="12">
        <v>710236</v>
      </c>
    </row>
    <row r="479" spans="11:11" x14ac:dyDescent="0.2">
      <c r="K479" s="13">
        <v>710335</v>
      </c>
    </row>
    <row r="480" spans="11:11" x14ac:dyDescent="0.2">
      <c r="K480" s="12">
        <v>710368</v>
      </c>
    </row>
    <row r="481" spans="11:11" x14ac:dyDescent="0.2">
      <c r="K481" s="12">
        <v>710426</v>
      </c>
    </row>
    <row r="482" spans="11:11" x14ac:dyDescent="0.2">
      <c r="K482" s="13">
        <v>710566</v>
      </c>
    </row>
    <row r="483" spans="11:11" x14ac:dyDescent="0.2">
      <c r="K483" s="12">
        <v>710855</v>
      </c>
    </row>
    <row r="484" spans="11:11" x14ac:dyDescent="0.2">
      <c r="K484" s="13">
        <v>710863</v>
      </c>
    </row>
    <row r="485" spans="11:11" x14ac:dyDescent="0.2">
      <c r="K485" s="13">
        <v>711002</v>
      </c>
    </row>
    <row r="486" spans="11:11" x14ac:dyDescent="0.2">
      <c r="K486" s="12">
        <v>711127</v>
      </c>
    </row>
    <row r="487" spans="11:11" x14ac:dyDescent="0.2">
      <c r="K487" s="12">
        <v>711366</v>
      </c>
    </row>
    <row r="488" spans="11:11" x14ac:dyDescent="0.2">
      <c r="K488" s="12">
        <v>711523</v>
      </c>
    </row>
    <row r="489" spans="11:11" x14ac:dyDescent="0.2">
      <c r="K489" s="13">
        <v>711671</v>
      </c>
    </row>
    <row r="490" spans="11:11" x14ac:dyDescent="0.2">
      <c r="K490" s="13">
        <v>711788</v>
      </c>
    </row>
    <row r="491" spans="11:11" x14ac:dyDescent="0.2">
      <c r="K491" s="13">
        <v>711838</v>
      </c>
    </row>
    <row r="492" spans="11:11" x14ac:dyDescent="0.2">
      <c r="K492" s="13">
        <v>711960</v>
      </c>
    </row>
    <row r="493" spans="11:11" x14ac:dyDescent="0.2">
      <c r="K493" s="12">
        <v>711994</v>
      </c>
    </row>
    <row r="494" spans="11:11" x14ac:dyDescent="0.2">
      <c r="K494" s="12">
        <v>712075</v>
      </c>
    </row>
    <row r="495" spans="11:11" x14ac:dyDescent="0.2">
      <c r="K495" s="12">
        <v>712356</v>
      </c>
    </row>
    <row r="496" spans="11:11" x14ac:dyDescent="0.2">
      <c r="K496" s="13">
        <v>712638</v>
      </c>
    </row>
    <row r="497" spans="11:11" x14ac:dyDescent="0.2">
      <c r="K497" s="12">
        <v>712653</v>
      </c>
    </row>
    <row r="498" spans="11:11" x14ac:dyDescent="0.2">
      <c r="K498" s="12">
        <v>712828</v>
      </c>
    </row>
    <row r="499" spans="11:11" x14ac:dyDescent="0.2">
      <c r="K499" s="12">
        <v>713313</v>
      </c>
    </row>
    <row r="500" spans="11:11" x14ac:dyDescent="0.2">
      <c r="K500" s="13">
        <v>713412</v>
      </c>
    </row>
    <row r="501" spans="11:11" x14ac:dyDescent="0.2">
      <c r="K501" s="12">
        <v>713420</v>
      </c>
    </row>
    <row r="502" spans="11:11" x14ac:dyDescent="0.2">
      <c r="K502" s="13">
        <v>713461</v>
      </c>
    </row>
    <row r="503" spans="11:11" x14ac:dyDescent="0.2">
      <c r="K503" s="12">
        <v>713602</v>
      </c>
    </row>
    <row r="504" spans="11:11" x14ac:dyDescent="0.2">
      <c r="K504" s="13">
        <v>713644</v>
      </c>
    </row>
    <row r="505" spans="11:11" x14ac:dyDescent="0.2">
      <c r="K505" s="13">
        <v>713818</v>
      </c>
    </row>
    <row r="506" spans="11:11" x14ac:dyDescent="0.2">
      <c r="K506" s="12">
        <v>713826</v>
      </c>
    </row>
    <row r="507" spans="11:11" x14ac:dyDescent="0.2">
      <c r="K507" s="13">
        <v>713883</v>
      </c>
    </row>
    <row r="508" spans="11:11" x14ac:dyDescent="0.2">
      <c r="K508" s="12">
        <v>713909</v>
      </c>
    </row>
    <row r="509" spans="11:11" x14ac:dyDescent="0.2">
      <c r="K509" s="13">
        <v>714246</v>
      </c>
    </row>
    <row r="510" spans="11:11" x14ac:dyDescent="0.2">
      <c r="K510" s="12">
        <v>714584</v>
      </c>
    </row>
    <row r="511" spans="11:11" x14ac:dyDescent="0.2">
      <c r="K511" s="12">
        <v>714659</v>
      </c>
    </row>
    <row r="512" spans="11:11" x14ac:dyDescent="0.2">
      <c r="K512" s="12">
        <v>714717</v>
      </c>
    </row>
    <row r="513" spans="11:11" x14ac:dyDescent="0.2">
      <c r="K513" s="12">
        <v>715045</v>
      </c>
    </row>
    <row r="514" spans="11:11" x14ac:dyDescent="0.2">
      <c r="K514" s="13">
        <v>715128</v>
      </c>
    </row>
    <row r="515" spans="11:11" x14ac:dyDescent="0.2">
      <c r="K515" s="13">
        <v>715201</v>
      </c>
    </row>
    <row r="516" spans="11:11" x14ac:dyDescent="0.2">
      <c r="K516" s="12">
        <v>715243</v>
      </c>
    </row>
    <row r="517" spans="11:11" x14ac:dyDescent="0.2">
      <c r="K517" s="12">
        <v>715557</v>
      </c>
    </row>
    <row r="518" spans="11:11" x14ac:dyDescent="0.2">
      <c r="K518" s="12">
        <v>715649</v>
      </c>
    </row>
    <row r="519" spans="11:11" x14ac:dyDescent="0.2">
      <c r="K519" s="13">
        <v>715938</v>
      </c>
    </row>
    <row r="520" spans="11:11" x14ac:dyDescent="0.2">
      <c r="K520" s="12">
        <v>716100</v>
      </c>
    </row>
    <row r="521" spans="11:11" x14ac:dyDescent="0.2">
      <c r="K521" s="13">
        <v>716191</v>
      </c>
    </row>
    <row r="522" spans="11:11" x14ac:dyDescent="0.2">
      <c r="K522" s="13">
        <v>716399</v>
      </c>
    </row>
    <row r="523" spans="11:11" x14ac:dyDescent="0.2">
      <c r="K523" s="12">
        <v>716415</v>
      </c>
    </row>
    <row r="524" spans="11:11" x14ac:dyDescent="0.2">
      <c r="K524" s="12">
        <v>716746</v>
      </c>
    </row>
    <row r="525" spans="11:11" x14ac:dyDescent="0.2">
      <c r="K525" s="13">
        <v>717439</v>
      </c>
    </row>
    <row r="526" spans="11:11" x14ac:dyDescent="0.2">
      <c r="K526" s="13">
        <v>718551</v>
      </c>
    </row>
    <row r="527" spans="11:11" x14ac:dyDescent="0.2">
      <c r="K527" s="13">
        <v>718585</v>
      </c>
    </row>
    <row r="528" spans="11:11" x14ac:dyDescent="0.2">
      <c r="K528" s="13">
        <v>718957</v>
      </c>
    </row>
    <row r="529" spans="11:11" x14ac:dyDescent="0.2">
      <c r="K529" s="13">
        <v>720805</v>
      </c>
    </row>
    <row r="530" spans="11:11" x14ac:dyDescent="0.2">
      <c r="K530" s="12">
        <v>720813</v>
      </c>
    </row>
    <row r="531" spans="11:11" x14ac:dyDescent="0.2">
      <c r="K531" s="13">
        <v>720904</v>
      </c>
    </row>
    <row r="532" spans="11:11" x14ac:dyDescent="0.2">
      <c r="K532" s="12">
        <v>722421</v>
      </c>
    </row>
    <row r="533" spans="11:11" x14ac:dyDescent="0.2">
      <c r="K533" s="13">
        <v>722892</v>
      </c>
    </row>
    <row r="534" spans="11:11" x14ac:dyDescent="0.2">
      <c r="K534" s="12">
        <v>723023</v>
      </c>
    </row>
    <row r="535" spans="11:11" x14ac:dyDescent="0.2">
      <c r="K535" s="13">
        <v>723510</v>
      </c>
    </row>
    <row r="536" spans="11:11" x14ac:dyDescent="0.2">
      <c r="K536" s="13">
        <v>723791</v>
      </c>
    </row>
    <row r="537" spans="11:11" x14ac:dyDescent="0.2">
      <c r="K537" s="12">
        <v>723908</v>
      </c>
    </row>
    <row r="538" spans="11:11" x14ac:dyDescent="0.2">
      <c r="K538" s="13">
        <v>724195</v>
      </c>
    </row>
    <row r="539" spans="11:11" x14ac:dyDescent="0.2">
      <c r="K539" s="12">
        <v>726596</v>
      </c>
    </row>
    <row r="540" spans="11:11" x14ac:dyDescent="0.2">
      <c r="K540" s="13">
        <v>727313</v>
      </c>
    </row>
    <row r="541" spans="11:11" x14ac:dyDescent="0.2">
      <c r="K541" s="12">
        <v>727891</v>
      </c>
    </row>
    <row r="542" spans="11:11" x14ac:dyDescent="0.2">
      <c r="K542" s="13">
        <v>727974</v>
      </c>
    </row>
    <row r="543" spans="11:11" x14ac:dyDescent="0.2">
      <c r="K543" s="12">
        <v>727982</v>
      </c>
    </row>
    <row r="544" spans="11:11" x14ac:dyDescent="0.2">
      <c r="K544" s="13">
        <v>727990</v>
      </c>
    </row>
    <row r="545" spans="11:11" x14ac:dyDescent="0.2">
      <c r="K545" s="12">
        <v>728006</v>
      </c>
    </row>
    <row r="546" spans="11:11" x14ac:dyDescent="0.2">
      <c r="K546" s="13">
        <v>728311</v>
      </c>
    </row>
    <row r="547" spans="11:11" x14ac:dyDescent="0.2">
      <c r="K547" s="12">
        <v>728329</v>
      </c>
    </row>
    <row r="548" spans="11:11" x14ac:dyDescent="0.2">
      <c r="K548" s="13">
        <v>728337</v>
      </c>
    </row>
    <row r="549" spans="11:11" x14ac:dyDescent="0.2">
      <c r="K549" s="12">
        <v>728444</v>
      </c>
    </row>
    <row r="550" spans="11:11" x14ac:dyDescent="0.2">
      <c r="K550" s="12">
        <v>728659</v>
      </c>
    </row>
    <row r="551" spans="11:11" x14ac:dyDescent="0.2">
      <c r="K551" s="12">
        <v>729350</v>
      </c>
    </row>
    <row r="552" spans="11:11" x14ac:dyDescent="0.2">
      <c r="K552" s="13">
        <v>729608</v>
      </c>
    </row>
    <row r="553" spans="11:11" x14ac:dyDescent="0.2">
      <c r="K553" s="13">
        <v>729616</v>
      </c>
    </row>
    <row r="554" spans="11:11" x14ac:dyDescent="0.2">
      <c r="K554" s="12">
        <v>729624</v>
      </c>
    </row>
    <row r="555" spans="11:11" x14ac:dyDescent="0.2">
      <c r="K555" s="12">
        <v>729699</v>
      </c>
    </row>
    <row r="556" spans="11:11" x14ac:dyDescent="0.2">
      <c r="K556" s="13">
        <v>729707</v>
      </c>
    </row>
    <row r="557" spans="11:11" x14ac:dyDescent="0.2">
      <c r="K557" s="13">
        <v>729889</v>
      </c>
    </row>
    <row r="558" spans="11:11" x14ac:dyDescent="0.2">
      <c r="K558" s="13">
        <v>729897</v>
      </c>
    </row>
    <row r="559" spans="11:11" x14ac:dyDescent="0.2">
      <c r="K559" s="13">
        <v>729913</v>
      </c>
    </row>
    <row r="560" spans="11:11" x14ac:dyDescent="0.2">
      <c r="K560" s="12">
        <v>730341</v>
      </c>
    </row>
    <row r="561" spans="11:11" x14ac:dyDescent="0.2">
      <c r="K561" s="13">
        <v>730358</v>
      </c>
    </row>
    <row r="562" spans="11:11" x14ac:dyDescent="0.2">
      <c r="K562" s="12">
        <v>730374</v>
      </c>
    </row>
    <row r="563" spans="11:11" x14ac:dyDescent="0.2">
      <c r="K563" s="13">
        <v>730440</v>
      </c>
    </row>
    <row r="564" spans="11:11" x14ac:dyDescent="0.2">
      <c r="K564" s="13">
        <v>730515</v>
      </c>
    </row>
    <row r="565" spans="11:11" x14ac:dyDescent="0.2">
      <c r="K565" s="12">
        <v>730523</v>
      </c>
    </row>
    <row r="566" spans="11:11" x14ac:dyDescent="0.2">
      <c r="K566" s="13">
        <v>730531</v>
      </c>
    </row>
    <row r="567" spans="11:11" x14ac:dyDescent="0.2">
      <c r="K567" s="12">
        <v>730549</v>
      </c>
    </row>
    <row r="568" spans="11:11" x14ac:dyDescent="0.2">
      <c r="K568" s="12">
        <v>730598</v>
      </c>
    </row>
    <row r="569" spans="11:11" x14ac:dyDescent="0.2">
      <c r="K569" s="13">
        <v>730648</v>
      </c>
    </row>
    <row r="570" spans="11:11" x14ac:dyDescent="0.2">
      <c r="K570" s="12">
        <v>730770</v>
      </c>
    </row>
    <row r="571" spans="11:11" x14ac:dyDescent="0.2">
      <c r="K571" s="13">
        <v>730796</v>
      </c>
    </row>
    <row r="572" spans="11:11" x14ac:dyDescent="0.2">
      <c r="K572" s="13">
        <v>730945</v>
      </c>
    </row>
    <row r="573" spans="11:11" x14ac:dyDescent="0.2">
      <c r="K573" s="13">
        <v>731091</v>
      </c>
    </row>
    <row r="574" spans="11:11" x14ac:dyDescent="0.2">
      <c r="K574" s="12">
        <v>731109</v>
      </c>
    </row>
    <row r="575" spans="11:11" x14ac:dyDescent="0.2">
      <c r="K575" s="13">
        <v>731117</v>
      </c>
    </row>
    <row r="576" spans="11:11" x14ac:dyDescent="0.2">
      <c r="K576" s="12">
        <v>731125</v>
      </c>
    </row>
    <row r="577" spans="11:11" x14ac:dyDescent="0.2">
      <c r="K577" s="13">
        <v>731133</v>
      </c>
    </row>
    <row r="578" spans="11:11" x14ac:dyDescent="0.2">
      <c r="K578" s="12">
        <v>731398</v>
      </c>
    </row>
    <row r="579" spans="11:11" x14ac:dyDescent="0.2">
      <c r="K579" s="13">
        <v>731406</v>
      </c>
    </row>
    <row r="580" spans="11:11" x14ac:dyDescent="0.2">
      <c r="K580" s="13">
        <v>731521</v>
      </c>
    </row>
    <row r="581" spans="11:11" x14ac:dyDescent="0.2">
      <c r="K581" s="12">
        <v>731836</v>
      </c>
    </row>
    <row r="582" spans="11:11" x14ac:dyDescent="0.2">
      <c r="K582" s="13">
        <v>731844</v>
      </c>
    </row>
    <row r="583" spans="11:11" x14ac:dyDescent="0.2">
      <c r="K583" s="12">
        <v>731851</v>
      </c>
    </row>
    <row r="584" spans="11:11" x14ac:dyDescent="0.2">
      <c r="K584" s="13">
        <v>731984</v>
      </c>
    </row>
    <row r="585" spans="11:11" x14ac:dyDescent="0.2">
      <c r="K585" s="13">
        <v>732016</v>
      </c>
    </row>
    <row r="586" spans="11:11" x14ac:dyDescent="0.2">
      <c r="K586" s="12">
        <v>732107</v>
      </c>
    </row>
    <row r="587" spans="11:11" x14ac:dyDescent="0.2">
      <c r="K587" s="12">
        <v>732289</v>
      </c>
    </row>
    <row r="588" spans="11:11" x14ac:dyDescent="0.2">
      <c r="K588" s="13">
        <v>732297</v>
      </c>
    </row>
    <row r="589" spans="11:11" x14ac:dyDescent="0.2">
      <c r="K589" s="12">
        <v>732669</v>
      </c>
    </row>
    <row r="590" spans="11:11" x14ac:dyDescent="0.2">
      <c r="K590" s="12">
        <v>733154</v>
      </c>
    </row>
    <row r="591" spans="11:11" x14ac:dyDescent="0.2">
      <c r="K591" s="13">
        <v>733162</v>
      </c>
    </row>
    <row r="592" spans="11:11" x14ac:dyDescent="0.2">
      <c r="K592" s="12">
        <v>733170</v>
      </c>
    </row>
    <row r="593" spans="11:11" x14ac:dyDescent="0.2">
      <c r="K593" s="13">
        <v>733410</v>
      </c>
    </row>
    <row r="594" spans="11:11" x14ac:dyDescent="0.2">
      <c r="K594" s="13">
        <v>734004</v>
      </c>
    </row>
    <row r="595" spans="11:11" x14ac:dyDescent="0.2">
      <c r="K595" s="12">
        <v>734343</v>
      </c>
    </row>
    <row r="596" spans="11:11" x14ac:dyDescent="0.2">
      <c r="K596" s="13">
        <v>735951</v>
      </c>
    </row>
    <row r="597" spans="11:11" x14ac:dyDescent="0.2">
      <c r="K597" s="12">
        <v>736009</v>
      </c>
    </row>
    <row r="598" spans="11:11" x14ac:dyDescent="0.2">
      <c r="K598" s="12">
        <v>736454</v>
      </c>
    </row>
    <row r="599" spans="11:11" x14ac:dyDescent="0.2">
      <c r="K599" s="12">
        <v>740100</v>
      </c>
    </row>
    <row r="600" spans="11:11" x14ac:dyDescent="0.2">
      <c r="K600" s="13">
        <v>740209</v>
      </c>
    </row>
    <row r="601" spans="11:11" x14ac:dyDescent="0.2">
      <c r="K601" s="12">
        <v>740217</v>
      </c>
    </row>
    <row r="602" spans="11:11" x14ac:dyDescent="0.2">
      <c r="K602" s="13">
        <v>740225</v>
      </c>
    </row>
    <row r="603" spans="11:11" x14ac:dyDescent="0.2">
      <c r="K603" s="12">
        <v>740241</v>
      </c>
    </row>
    <row r="604" spans="11:11" x14ac:dyDescent="0.2">
      <c r="K604" s="13">
        <v>740258</v>
      </c>
    </row>
    <row r="605" spans="11:11" x14ac:dyDescent="0.2">
      <c r="K605" s="13">
        <v>740811</v>
      </c>
    </row>
    <row r="606" spans="11:11" x14ac:dyDescent="0.2">
      <c r="K606" s="12">
        <v>740845</v>
      </c>
    </row>
    <row r="607" spans="11:11" x14ac:dyDescent="0.2">
      <c r="K607" s="12">
        <v>741017</v>
      </c>
    </row>
    <row r="608" spans="11:11" x14ac:dyDescent="0.2">
      <c r="K608" s="13">
        <v>741082</v>
      </c>
    </row>
    <row r="609" spans="11:11" x14ac:dyDescent="0.2">
      <c r="K609" s="13">
        <v>741199</v>
      </c>
    </row>
    <row r="610" spans="11:11" x14ac:dyDescent="0.2">
      <c r="K610" s="13">
        <v>741215</v>
      </c>
    </row>
    <row r="611" spans="11:11" x14ac:dyDescent="0.2">
      <c r="K611" s="12">
        <v>741272</v>
      </c>
    </row>
    <row r="612" spans="11:11" x14ac:dyDescent="0.2">
      <c r="K612" s="13">
        <v>741298</v>
      </c>
    </row>
    <row r="613" spans="11:11" x14ac:dyDescent="0.2">
      <c r="K613" s="12">
        <v>741306</v>
      </c>
    </row>
    <row r="614" spans="11:11" x14ac:dyDescent="0.2">
      <c r="K614" s="13">
        <v>741314</v>
      </c>
    </row>
    <row r="615" spans="11:11" x14ac:dyDescent="0.2">
      <c r="K615" s="13">
        <v>741389</v>
      </c>
    </row>
    <row r="616" spans="11:11" x14ac:dyDescent="0.2">
      <c r="K616" s="12">
        <v>741454</v>
      </c>
    </row>
    <row r="617" spans="11:11" x14ac:dyDescent="0.2">
      <c r="K617" s="12">
        <v>741462</v>
      </c>
    </row>
    <row r="618" spans="11:11" x14ac:dyDescent="0.2">
      <c r="K618" s="13">
        <v>741470</v>
      </c>
    </row>
    <row r="619" spans="11:11" x14ac:dyDescent="0.2">
      <c r="K619" s="12">
        <v>741504</v>
      </c>
    </row>
    <row r="620" spans="11:11" x14ac:dyDescent="0.2">
      <c r="K620" s="12">
        <v>741538</v>
      </c>
    </row>
    <row r="621" spans="11:11" x14ac:dyDescent="0.2">
      <c r="K621" s="13">
        <v>741686</v>
      </c>
    </row>
    <row r="622" spans="11:11" x14ac:dyDescent="0.2">
      <c r="K622" s="13">
        <v>741827</v>
      </c>
    </row>
    <row r="623" spans="11:11" x14ac:dyDescent="0.2">
      <c r="K623" s="13">
        <v>741835</v>
      </c>
    </row>
    <row r="624" spans="11:11" x14ac:dyDescent="0.2">
      <c r="K624" s="12">
        <v>741843</v>
      </c>
    </row>
    <row r="625" spans="11:11" x14ac:dyDescent="0.2">
      <c r="K625" s="13">
        <v>741850</v>
      </c>
    </row>
    <row r="626" spans="11:11" x14ac:dyDescent="0.2">
      <c r="K626" s="12">
        <v>741934</v>
      </c>
    </row>
    <row r="627" spans="11:11" x14ac:dyDescent="0.2">
      <c r="K627" s="13">
        <v>741991</v>
      </c>
    </row>
    <row r="628" spans="11:11" x14ac:dyDescent="0.2">
      <c r="K628" s="12">
        <v>742007</v>
      </c>
    </row>
    <row r="629" spans="11:11" x14ac:dyDescent="0.2">
      <c r="K629" s="12">
        <v>742023</v>
      </c>
    </row>
    <row r="630" spans="11:11" x14ac:dyDescent="0.2">
      <c r="K630" s="13">
        <v>742098</v>
      </c>
    </row>
    <row r="631" spans="11:11" x14ac:dyDescent="0.2">
      <c r="K631" s="13">
        <v>742353</v>
      </c>
    </row>
    <row r="632" spans="11:11" x14ac:dyDescent="0.2">
      <c r="K632" s="12">
        <v>742502</v>
      </c>
    </row>
    <row r="633" spans="11:11" x14ac:dyDescent="0.2">
      <c r="K633" s="13">
        <v>742528</v>
      </c>
    </row>
    <row r="634" spans="11:11" x14ac:dyDescent="0.2">
      <c r="K634" s="13">
        <v>742536</v>
      </c>
    </row>
    <row r="635" spans="11:11" x14ac:dyDescent="0.2">
      <c r="K635" s="13">
        <v>742619</v>
      </c>
    </row>
    <row r="636" spans="11:11" x14ac:dyDescent="0.2">
      <c r="K636" s="13">
        <v>742734</v>
      </c>
    </row>
    <row r="637" spans="11:11" x14ac:dyDescent="0.2">
      <c r="K637" s="12">
        <v>742742</v>
      </c>
    </row>
    <row r="638" spans="11:11" x14ac:dyDescent="0.2">
      <c r="K638" s="12">
        <v>742783</v>
      </c>
    </row>
    <row r="639" spans="11:11" x14ac:dyDescent="0.2">
      <c r="K639" s="12">
        <v>742981</v>
      </c>
    </row>
    <row r="640" spans="11:11" x14ac:dyDescent="0.2">
      <c r="K640" s="12">
        <v>743195</v>
      </c>
    </row>
    <row r="641" spans="11:11" x14ac:dyDescent="0.2">
      <c r="K641" s="13">
        <v>743203</v>
      </c>
    </row>
    <row r="642" spans="11:11" x14ac:dyDescent="0.2">
      <c r="K642" s="13">
        <v>743237</v>
      </c>
    </row>
    <row r="643" spans="11:11" x14ac:dyDescent="0.2">
      <c r="K643" s="12">
        <v>743351</v>
      </c>
    </row>
    <row r="644" spans="11:11" x14ac:dyDescent="0.2">
      <c r="K644" s="12">
        <v>743955</v>
      </c>
    </row>
    <row r="645" spans="11:11" x14ac:dyDescent="0.2">
      <c r="K645" s="13">
        <v>744649</v>
      </c>
    </row>
    <row r="646" spans="11:11" x14ac:dyDescent="0.2">
      <c r="K646" s="13">
        <v>744706</v>
      </c>
    </row>
    <row r="647" spans="11:11" x14ac:dyDescent="0.2">
      <c r="K647" s="13">
        <v>746495</v>
      </c>
    </row>
    <row r="648" spans="11:11" x14ac:dyDescent="0.2">
      <c r="K648" s="13">
        <v>746727</v>
      </c>
    </row>
    <row r="649" spans="11:11" x14ac:dyDescent="0.2">
      <c r="K649" s="12">
        <v>748087</v>
      </c>
    </row>
    <row r="650" spans="11:11" x14ac:dyDescent="0.2">
      <c r="K650" s="13">
        <v>748103</v>
      </c>
    </row>
    <row r="651" spans="11:11" x14ac:dyDescent="0.2">
      <c r="K651" s="12">
        <v>748335</v>
      </c>
    </row>
    <row r="652" spans="11:11" x14ac:dyDescent="0.2">
      <c r="K652" s="12">
        <v>748434</v>
      </c>
    </row>
    <row r="653" spans="11:11" x14ac:dyDescent="0.2">
      <c r="K653" s="13">
        <v>748442</v>
      </c>
    </row>
    <row r="654" spans="11:11" x14ac:dyDescent="0.2">
      <c r="K654" s="12">
        <v>748590</v>
      </c>
    </row>
    <row r="655" spans="11:11" x14ac:dyDescent="0.2">
      <c r="K655" s="13">
        <v>748624</v>
      </c>
    </row>
    <row r="656" spans="11:11" x14ac:dyDescent="0.2">
      <c r="K656" s="12">
        <v>748640</v>
      </c>
    </row>
    <row r="657" spans="11:11" x14ac:dyDescent="0.2">
      <c r="K657" s="12">
        <v>748830</v>
      </c>
    </row>
    <row r="658" spans="11:11" x14ac:dyDescent="0.2">
      <c r="K658" s="12">
        <v>749135</v>
      </c>
    </row>
    <row r="659" spans="11:11" x14ac:dyDescent="0.2">
      <c r="K659" s="13">
        <v>749168</v>
      </c>
    </row>
    <row r="660" spans="11:11" x14ac:dyDescent="0.2">
      <c r="K660" s="12">
        <v>749192</v>
      </c>
    </row>
    <row r="661" spans="11:11" x14ac:dyDescent="0.2">
      <c r="K661" s="12">
        <v>749226</v>
      </c>
    </row>
    <row r="662" spans="11:11" x14ac:dyDescent="0.2">
      <c r="K662" s="13">
        <v>749267</v>
      </c>
    </row>
    <row r="663" spans="11:11" x14ac:dyDescent="0.2">
      <c r="K663" s="12">
        <v>749283</v>
      </c>
    </row>
    <row r="664" spans="11:11" x14ac:dyDescent="0.2">
      <c r="K664" s="13">
        <v>749325</v>
      </c>
    </row>
    <row r="665" spans="11:11" x14ac:dyDescent="0.2">
      <c r="K665" s="12">
        <v>749341</v>
      </c>
    </row>
    <row r="666" spans="11:11" x14ac:dyDescent="0.2">
      <c r="K666" s="12">
        <v>749424</v>
      </c>
    </row>
    <row r="667" spans="11:11" x14ac:dyDescent="0.2">
      <c r="K667" s="12">
        <v>749507</v>
      </c>
    </row>
    <row r="668" spans="11:11" x14ac:dyDescent="0.2">
      <c r="K668" s="13">
        <v>749515</v>
      </c>
    </row>
    <row r="669" spans="11:11" x14ac:dyDescent="0.2">
      <c r="K669" s="13">
        <v>749622</v>
      </c>
    </row>
    <row r="670" spans="11:11" x14ac:dyDescent="0.2">
      <c r="K670" s="12">
        <v>749648</v>
      </c>
    </row>
    <row r="671" spans="11:11" x14ac:dyDescent="0.2">
      <c r="K671" s="13">
        <v>749655</v>
      </c>
    </row>
    <row r="672" spans="11:11" x14ac:dyDescent="0.2">
      <c r="K672" s="13">
        <v>749861</v>
      </c>
    </row>
    <row r="673" spans="11:11" x14ac:dyDescent="0.2">
      <c r="K673" s="12">
        <v>754572</v>
      </c>
    </row>
    <row r="674" spans="11:11" x14ac:dyDescent="0.2">
      <c r="K674" s="13">
        <v>754630</v>
      </c>
    </row>
    <row r="675" spans="11:11" x14ac:dyDescent="0.2">
      <c r="K675" s="12">
        <v>754648</v>
      </c>
    </row>
    <row r="676" spans="11:11" x14ac:dyDescent="0.2">
      <c r="K676" s="12">
        <v>754754</v>
      </c>
    </row>
    <row r="677" spans="11:11" x14ac:dyDescent="0.2">
      <c r="K677" s="12">
        <v>754879</v>
      </c>
    </row>
    <row r="678" spans="11:11" x14ac:dyDescent="0.2">
      <c r="K678" s="12">
        <v>755272</v>
      </c>
    </row>
    <row r="679" spans="11:11" x14ac:dyDescent="0.2">
      <c r="K679" s="12">
        <v>755322</v>
      </c>
    </row>
    <row r="680" spans="11:11" x14ac:dyDescent="0.2">
      <c r="K680" s="13">
        <v>755330</v>
      </c>
    </row>
    <row r="681" spans="11:11" x14ac:dyDescent="0.2">
      <c r="K681" s="12">
        <v>755686</v>
      </c>
    </row>
    <row r="682" spans="11:11" x14ac:dyDescent="0.2">
      <c r="K682" s="13">
        <v>755777</v>
      </c>
    </row>
    <row r="683" spans="11:11" x14ac:dyDescent="0.2">
      <c r="K683" s="12">
        <v>756429</v>
      </c>
    </row>
    <row r="684" spans="11:11" x14ac:dyDescent="0.2">
      <c r="K684" s="13">
        <v>756874</v>
      </c>
    </row>
    <row r="685" spans="11:11" x14ac:dyDescent="0.2">
      <c r="K685" s="13">
        <v>758565</v>
      </c>
    </row>
    <row r="686" spans="11:11" x14ac:dyDescent="0.2">
      <c r="K686" s="12">
        <v>759290</v>
      </c>
    </row>
    <row r="687" spans="11:11" x14ac:dyDescent="0.2">
      <c r="K687" s="13">
        <v>759308</v>
      </c>
    </row>
    <row r="688" spans="11:11" x14ac:dyDescent="0.2">
      <c r="K688" s="12">
        <v>759340</v>
      </c>
    </row>
    <row r="689" spans="11:11" x14ac:dyDescent="0.2">
      <c r="K689" s="12">
        <v>759365</v>
      </c>
    </row>
    <row r="690" spans="11:11" x14ac:dyDescent="0.2">
      <c r="K690" s="12">
        <v>759456</v>
      </c>
    </row>
    <row r="691" spans="11:11" x14ac:dyDescent="0.2">
      <c r="K691" s="13">
        <v>759514</v>
      </c>
    </row>
    <row r="692" spans="11:11" x14ac:dyDescent="0.2">
      <c r="K692" s="12">
        <v>759522</v>
      </c>
    </row>
    <row r="693" spans="11:11" x14ac:dyDescent="0.2">
      <c r="K693" s="13">
        <v>759530</v>
      </c>
    </row>
    <row r="694" spans="11:11" x14ac:dyDescent="0.2">
      <c r="K694" s="13">
        <v>759613</v>
      </c>
    </row>
    <row r="695" spans="11:11" x14ac:dyDescent="0.2">
      <c r="K695" s="13">
        <v>759811</v>
      </c>
    </row>
    <row r="696" spans="11:11" x14ac:dyDescent="0.2">
      <c r="K696" s="13">
        <v>759829</v>
      </c>
    </row>
    <row r="697" spans="11:11" x14ac:dyDescent="0.2">
      <c r="K697" s="12">
        <v>759837</v>
      </c>
    </row>
    <row r="698" spans="11:11" x14ac:dyDescent="0.2">
      <c r="K698" s="13">
        <v>760074</v>
      </c>
    </row>
    <row r="699" spans="11:11" x14ac:dyDescent="0.2">
      <c r="K699" s="12">
        <v>760199</v>
      </c>
    </row>
    <row r="700" spans="11:11" x14ac:dyDescent="0.2">
      <c r="K700" s="12">
        <v>760231</v>
      </c>
    </row>
    <row r="701" spans="11:11" x14ac:dyDescent="0.2">
      <c r="K701" s="13">
        <v>760249</v>
      </c>
    </row>
    <row r="702" spans="11:11" x14ac:dyDescent="0.2">
      <c r="K702" s="12">
        <v>760355</v>
      </c>
    </row>
    <row r="703" spans="11:11" x14ac:dyDescent="0.2">
      <c r="K703" s="12">
        <v>760439</v>
      </c>
    </row>
    <row r="704" spans="11:11" x14ac:dyDescent="0.2">
      <c r="K704" s="13">
        <v>760504</v>
      </c>
    </row>
    <row r="705" spans="11:11" x14ac:dyDescent="0.2">
      <c r="K705" s="13">
        <v>760546</v>
      </c>
    </row>
    <row r="706" spans="11:11" x14ac:dyDescent="0.2">
      <c r="K706" s="13">
        <v>760645</v>
      </c>
    </row>
    <row r="707" spans="11:11" x14ac:dyDescent="0.2">
      <c r="K707" s="12">
        <v>760686</v>
      </c>
    </row>
    <row r="708" spans="11:11" x14ac:dyDescent="0.2">
      <c r="K708" s="13">
        <v>760777</v>
      </c>
    </row>
    <row r="709" spans="11:11" x14ac:dyDescent="0.2">
      <c r="K709" s="12">
        <v>760793</v>
      </c>
    </row>
    <row r="710" spans="11:11" x14ac:dyDescent="0.2">
      <c r="K710" s="12">
        <v>760942</v>
      </c>
    </row>
    <row r="711" spans="11:11" x14ac:dyDescent="0.2">
      <c r="K711" s="12">
        <v>761056</v>
      </c>
    </row>
    <row r="712" spans="11:11" x14ac:dyDescent="0.2">
      <c r="K712" s="13">
        <v>761213</v>
      </c>
    </row>
  </sheetData>
  <sheetProtection algorithmName="SHA-512" hashValue="WZFrJMTpqChWZkDZaeoJK8BWKT1ONL6TESHvOqHrjva9vKWlKoF+sic1OaJ93wpYEEDSqEUaFpy3IfywR4b4wQ==" saltValue="rXEO3+/NYL4EFw3btddSMQ==" spinCount="100000" sheet="1" objects="1" scenarios="1"/>
  <sortState ref="K4:K712">
    <sortCondition ref="K3"/>
  </sortState>
  <pageMargins left="0.7" right="0.7" top="0.75" bottom="0.75" header="0.3" footer="0.3"/>
  <tableParts count="7">
    <tablePart r:id="rId1"/>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5</vt:i4>
      </vt:variant>
      <vt:variant>
        <vt:lpstr>טווחים בעלי שם</vt:lpstr>
      </vt:variant>
      <vt:variant>
        <vt:i4>2</vt:i4>
      </vt:variant>
    </vt:vector>
  </HeadingPairs>
  <TitlesOfParts>
    <vt:vector size="7" baseType="lpstr">
      <vt:lpstr>הנחיות ודוגמאות</vt:lpstr>
      <vt:lpstr>נתונים מדווחים</vt:lpstr>
      <vt:lpstr>ערכי דיווח בסיס משרה</vt:lpstr>
      <vt:lpstr>סמלי בעלויות וסמלי גני ילדים</vt:lpstr>
      <vt:lpstr>ערכים לבחירה</vt:lpstr>
      <vt:lpstr>'הנחיות ודוגמאות'!WPrint_Area_W</vt:lpstr>
      <vt:lpstr>'סמלי בעלויות וסמלי גני ילדים'!WPrint_TitlesW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אורית ריזל</dc:creator>
  <cp:lastModifiedBy>עידית נבו</cp:lastModifiedBy>
  <dcterms:created xsi:type="dcterms:W3CDTF">2020-11-10T15:13:35Z</dcterms:created>
  <dcterms:modified xsi:type="dcterms:W3CDTF">2020-12-06T05:40:08Z</dcterms:modified>
</cp:coreProperties>
</file>