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Amal1-central\stage\Grafikaim\Diana\חומרים משרד החינוך\מגמת מידע ונתונים\3. יסודות האקסל\2. קיבוע ונוסחאות בסיסיות\"/>
    </mc:Choice>
  </mc:AlternateContent>
  <xr:revisionPtr revIDLastSave="0" documentId="13_ncr:1_{E8CE5F43-792B-41CF-8891-55EEFCD2BCD1}" xr6:coauthVersionLast="36" xr6:coauthVersionMax="47" xr10:uidLastSave="{00000000-0000-0000-0000-000000000000}"/>
  <bookViews>
    <workbookView xWindow="0" yWindow="0" windowWidth="27405" windowHeight="11340" xr2:uid="{00000000-000D-0000-FFFF-FFFF00000000}"/>
  </bookViews>
  <sheets>
    <sheet name="תרגיל 1 - הפניות וקיבועים" sheetId="1" r:id="rId1"/>
    <sheet name="תרגיל 2 - נוסחאות בסיסיות" sheetId="4" r:id="rId2"/>
    <sheet name="טבלת ציונים" sheetId="6" r:id="rId3"/>
  </sheets>
  <calcPr calcId="191029"/>
  <extLst>
    <ext uri="GoogleSheetsCustomDataVersion1">
      <go:sheetsCustomData xmlns:go="http://customooxmlschemas.google.com/" r:id="rId5" roundtripDataSignature="AMtx7miCt0zvRAftvi4CPAvd99KT452DVA=="/>
    </ext>
  </extLst>
</workbook>
</file>

<file path=xl/calcChain.xml><?xml version="1.0" encoding="utf-8"?>
<calcChain xmlns="http://schemas.openxmlformats.org/spreadsheetml/2006/main">
  <c r="B23" i="6" l="1"/>
  <c r="H3" i="6"/>
  <c r="F7" i="1"/>
  <c r="F8" i="1"/>
  <c r="F9" i="1"/>
  <c r="F10" i="1"/>
  <c r="F11" i="1"/>
  <c r="F12" i="1"/>
  <c r="F13" i="1"/>
  <c r="F6" i="1"/>
  <c r="G23" i="6" l="1"/>
  <c r="F23" i="6"/>
  <c r="E23" i="6"/>
  <c r="D23" i="6"/>
  <c r="C23" i="6"/>
  <c r="L22" i="6"/>
  <c r="J22" i="6"/>
  <c r="I22" i="6"/>
  <c r="H22" i="6"/>
  <c r="L21" i="6"/>
  <c r="J21" i="6"/>
  <c r="I21" i="6"/>
  <c r="H21" i="6"/>
  <c r="L20" i="6"/>
  <c r="J20" i="6"/>
  <c r="I20" i="6"/>
  <c r="H20" i="6"/>
  <c r="L19" i="6"/>
  <c r="J19" i="6"/>
  <c r="I19" i="6"/>
  <c r="H19" i="6"/>
  <c r="L18" i="6"/>
  <c r="J18" i="6"/>
  <c r="I18" i="6"/>
  <c r="H18" i="6"/>
  <c r="L17" i="6"/>
  <c r="J17" i="6"/>
  <c r="I17" i="6"/>
  <c r="H17" i="6"/>
  <c r="L16" i="6"/>
  <c r="J16" i="6"/>
  <c r="I16" i="6"/>
  <c r="H16" i="6"/>
  <c r="L15" i="6"/>
  <c r="J15" i="6"/>
  <c r="I15" i="6"/>
  <c r="H15" i="6"/>
  <c r="L14" i="6"/>
  <c r="J14" i="6"/>
  <c r="I14" i="6"/>
  <c r="H14" i="6"/>
  <c r="L13" i="6"/>
  <c r="J13" i="6"/>
  <c r="I13" i="6"/>
  <c r="H13" i="6"/>
  <c r="L12" i="6"/>
  <c r="J12" i="6"/>
  <c r="I12" i="6"/>
  <c r="H12" i="6"/>
  <c r="L11" i="6"/>
  <c r="J11" i="6"/>
  <c r="I11" i="6"/>
  <c r="H11" i="6"/>
  <c r="L10" i="6"/>
  <c r="J10" i="6"/>
  <c r="I10" i="6"/>
  <c r="H10" i="6"/>
  <c r="L9" i="6"/>
  <c r="J9" i="6"/>
  <c r="I9" i="6"/>
  <c r="H9" i="6"/>
  <c r="L8" i="6"/>
  <c r="J8" i="6"/>
  <c r="I8" i="6"/>
  <c r="H8" i="6"/>
  <c r="L7" i="6"/>
  <c r="J7" i="6"/>
  <c r="I7" i="6"/>
  <c r="H7" i="6"/>
  <c r="L6" i="6"/>
  <c r="J6" i="6"/>
  <c r="I6" i="6"/>
  <c r="H6" i="6"/>
  <c r="L5" i="6"/>
  <c r="J5" i="6"/>
  <c r="I5" i="6"/>
  <c r="H5" i="6"/>
  <c r="L4" i="6"/>
  <c r="J4" i="6"/>
  <c r="I4" i="6"/>
  <c r="H4" i="6"/>
  <c r="L3" i="6"/>
  <c r="J3" i="6"/>
  <c r="I3" i="6"/>
  <c r="E13" i="1"/>
  <c r="G13" i="1" s="1"/>
  <c r="E12" i="1"/>
  <c r="G12" i="1" s="1"/>
  <c r="E11" i="1"/>
  <c r="G11" i="1" s="1"/>
  <c r="E10" i="1"/>
  <c r="G10" i="1" s="1"/>
  <c r="E9" i="1"/>
  <c r="G9" i="1" s="1"/>
  <c r="E8" i="1"/>
  <c r="G8" i="1" s="1"/>
  <c r="E7" i="1"/>
  <c r="G7" i="1" s="1"/>
  <c r="E6" i="1"/>
  <c r="G6" i="1" s="1"/>
  <c r="F44" i="4" l="1"/>
  <c r="F46" i="4"/>
  <c r="F45" i="4"/>
  <c r="E14" i="1"/>
  <c r="G14" i="1"/>
</calcChain>
</file>

<file path=xl/sharedStrings.xml><?xml version="1.0" encoding="utf-8"?>
<sst xmlns="http://schemas.openxmlformats.org/spreadsheetml/2006/main" count="127" uniqueCount="81">
  <si>
    <t>אפשר להשתמש באקסל - לא חובה</t>
  </si>
  <si>
    <r>
      <rPr>
        <b/>
        <sz val="18"/>
        <color rgb="FF19AAE3"/>
        <rFont val="Assistant"/>
      </rPr>
      <t xml:space="preserve">   1.</t>
    </r>
    <r>
      <rPr>
        <b/>
        <sz val="18"/>
        <color rgb="FF444444"/>
        <rFont val="Assistant"/>
      </rPr>
      <t xml:space="preserve"> אקסל מתקדם - הפניות וקיבועים</t>
    </r>
    <r>
      <rPr>
        <b/>
        <sz val="18"/>
        <color theme="1"/>
        <rFont val="Assistant"/>
      </rPr>
      <t xml:space="preserve">
</t>
    </r>
  </si>
  <si>
    <t>לפניכם סט נתונים של הקונדיטוריה "עוגה עוגה" עבור הכנת עוגות:</t>
  </si>
  <si>
    <t>מצרכים</t>
  </si>
  <si>
    <t>מחיר ליחידה</t>
  </si>
  <si>
    <t>קמח</t>
  </si>
  <si>
    <t>שמרים</t>
  </si>
  <si>
    <t>שמן</t>
  </si>
  <si>
    <t>סוכר</t>
  </si>
  <si>
    <t>שוקולד</t>
  </si>
  <si>
    <t>וניל</t>
  </si>
  <si>
    <t>אבקת אפייה</t>
  </si>
  <si>
    <t>חלב</t>
  </si>
  <si>
    <t>סה"כ</t>
  </si>
  <si>
    <t xml:space="preserve">באמצעות חישוב עם הפניות, חשבו בתאים הצהובים את עלות כל אחד מהמצרכים לעוגה אחת. </t>
  </si>
  <si>
    <t>אם עניתם נכון, התא ישנה את צבעו לירוק!</t>
  </si>
  <si>
    <t>בקונדיטוריה אספו נתונים על הלקוחות, ולאחר חישובים מצאו שהביקוש הממוצע הוא 70 עוגות ליום.</t>
  </si>
  <si>
    <t>העוגות של "עוגה עוגה" הפכו להצלחה גדולה, והביקוש עלה! כעת הביקוש הממוצע עומד על 100 עוגות ליום.</t>
  </si>
  <si>
    <t>אם כן - סימן שעבדתם נכון!</t>
  </si>
  <si>
    <t>לפניכם סט נתונים שהכין המורה למדעי הנתונים בכיתה י' 1:</t>
  </si>
  <si>
    <t>שם התלמיד/ה</t>
  </si>
  <si>
    <t>ציון מבחן 1</t>
  </si>
  <si>
    <t>ציון מבחן 2</t>
  </si>
  <si>
    <t>ציון מבחן 3</t>
  </si>
  <si>
    <t>ציון מבחן 4</t>
  </si>
  <si>
    <t>ציון מבחן 5</t>
  </si>
  <si>
    <t>אברהם</t>
  </si>
  <si>
    <t>יצחק</t>
  </si>
  <si>
    <t>לא נבחן/ה</t>
  </si>
  <si>
    <t>שרה</t>
  </si>
  <si>
    <t>רבקה</t>
  </si>
  <si>
    <t>יעקב</t>
  </si>
  <si>
    <t>רחל</t>
  </si>
  <si>
    <t>לאה</t>
  </si>
  <si>
    <t>יוסף</t>
  </si>
  <si>
    <t>אסנת</t>
  </si>
  <si>
    <t>משה</t>
  </si>
  <si>
    <t>מרים</t>
  </si>
  <si>
    <t>אהרן</t>
  </si>
  <si>
    <t>רות</t>
  </si>
  <si>
    <t>דוד</t>
  </si>
  <si>
    <t>בת שבע</t>
  </si>
  <si>
    <t>שלמה</t>
  </si>
  <si>
    <t>מיכל</t>
  </si>
  <si>
    <t>יואב</t>
  </si>
  <si>
    <t>יעל</t>
  </si>
  <si>
    <t>אליהו</t>
  </si>
  <si>
    <t>את הפתרון לשאלות הבאות כתבו בגיליון "טבלת ציונים".</t>
  </si>
  <si>
    <t>כתבו כאן - מהו ההבדל בין פונקציית COUNTA לפונקציית COUNT?</t>
  </si>
  <si>
    <t>פונקציית COUNT סופרת רק תאים המכילים מספר. פונקציית COUNTA סופרת כל תא שאינו ריק, התאים יכולים להכיל גם טקסטים וסוגי נתונים נוספים.</t>
  </si>
  <si>
    <t>הציון הממוצע הגבוה ביותר:</t>
  </si>
  <si>
    <t>הציון הממוצע השני הגבוה ביותר:</t>
  </si>
  <si>
    <t>הציון הממוצע השלישי הגבוה ביותר:</t>
  </si>
  <si>
    <t>מה אנחנו למדים מכך על הפונקציות SUM ו-AVERAGE? האם הן מתנהגות כמו פונקציית COUNT, או כמו פונקציית COUNTA?</t>
  </si>
  <si>
    <t>הפונקציות SUM ו-AVERAGE מתנהגות באופן דומה ל-COUNT - הן פועלות רק על תאים המכילים מספרים.</t>
  </si>
  <si>
    <t>הפונקציה ROUND מאפשרת לנו לעגל את המספר, וגם לקבוע כמה ספרות נרצה לראות אחרי הנקודה העשרונית.</t>
  </si>
  <si>
    <t>ממוצע</t>
  </si>
  <si>
    <t>ממוצע כולל 0</t>
  </si>
  <si>
    <t>חישוב ROUND</t>
  </si>
  <si>
    <t xml:space="preserve">מס' עוגות נמכרות ביום </t>
  </si>
  <si>
    <r>
      <rPr>
        <b/>
        <sz val="12"/>
        <color rgb="FF00B050"/>
        <rFont val="Assistant"/>
      </rPr>
      <t>כמות</t>
    </r>
    <r>
      <rPr>
        <b/>
        <sz val="12"/>
        <color rgb="FFFFFFFF"/>
        <rFont val="Assistant"/>
      </rPr>
      <t xml:space="preserve"> לעוגה אחת</t>
    </r>
  </si>
  <si>
    <r>
      <rPr>
        <b/>
        <sz val="12"/>
        <color rgb="FF00B0F0"/>
        <rFont val="Assistant"/>
      </rPr>
      <t>עלות</t>
    </r>
    <r>
      <rPr>
        <b/>
        <sz val="12"/>
        <color rgb="FFFFFFFF"/>
        <rFont val="Assistant"/>
      </rPr>
      <t xml:space="preserve"> המצרכים לעוגה אחת</t>
    </r>
  </si>
  <si>
    <r>
      <rPr>
        <b/>
        <sz val="12"/>
        <color rgb="FF00B050"/>
        <rFont val="Assistant"/>
      </rPr>
      <t>כמות</t>
    </r>
    <r>
      <rPr>
        <b/>
        <sz val="12"/>
        <color theme="0"/>
        <rFont val="Assistant"/>
      </rPr>
      <t xml:space="preserve"> מצרכים ליום</t>
    </r>
  </si>
  <si>
    <r>
      <rPr>
        <b/>
        <sz val="12"/>
        <color rgb="FF00B0F0"/>
        <rFont val="Assistant"/>
      </rPr>
      <t>עלות</t>
    </r>
    <r>
      <rPr>
        <b/>
        <sz val="12"/>
        <color theme="0"/>
        <rFont val="Assistant"/>
      </rPr>
      <t xml:space="preserve"> מצרכים ליום</t>
    </r>
  </si>
  <si>
    <t>מהי עלות הכנת עוגה אחת? חשבו בתא הסגול (E14).</t>
  </si>
  <si>
    <r>
      <rPr>
        <sz val="12"/>
        <color rgb="FF444444"/>
        <rFont val="Assistant"/>
      </rPr>
      <t xml:space="preserve">חשבו בתאים הירוקים - מהי </t>
    </r>
    <r>
      <rPr>
        <b/>
        <sz val="12"/>
        <color rgb="FF00B050"/>
        <rFont val="Assistant"/>
      </rPr>
      <t>כמות</t>
    </r>
    <r>
      <rPr>
        <sz val="12"/>
        <color rgb="FF444444"/>
        <rFont val="Assistant"/>
      </rPr>
      <t xml:space="preserve"> כל מצרך </t>
    </r>
    <r>
      <rPr>
        <b/>
        <sz val="12"/>
        <color rgb="FF444444"/>
        <rFont val="Assistant"/>
      </rPr>
      <t>ליום</t>
    </r>
    <r>
      <rPr>
        <sz val="12"/>
        <color rgb="FF444444"/>
        <rFont val="Assistant"/>
      </rPr>
      <t>. השתמשו בהפניות יחסיות וקבועות בהתאם לצורך.</t>
    </r>
  </si>
  <si>
    <r>
      <rPr>
        <sz val="12"/>
        <color rgb="FF444444"/>
        <rFont val="Assistant"/>
      </rPr>
      <t xml:space="preserve">חשבו בתאים הכחולים - מהי </t>
    </r>
    <r>
      <rPr>
        <b/>
        <sz val="12"/>
        <color rgb="FF00B0F0"/>
        <rFont val="Assistant"/>
      </rPr>
      <t>עלות</t>
    </r>
    <r>
      <rPr>
        <sz val="12"/>
        <color rgb="FF444444"/>
        <rFont val="Assistant"/>
      </rPr>
      <t xml:space="preserve"> כל מצרך </t>
    </r>
    <r>
      <rPr>
        <b/>
        <sz val="12"/>
        <color rgb="FF444444"/>
        <rFont val="Assistant"/>
      </rPr>
      <t>ליום</t>
    </r>
    <r>
      <rPr>
        <sz val="12"/>
        <color rgb="FF444444"/>
        <rFont val="Assistant"/>
      </rPr>
      <t>. השתמשו בהפניות יחסיות וקבועות בהתאם לצורך.</t>
    </r>
  </si>
  <si>
    <t>חשבו את העלות הכוללת ליום להכנת עוגות. חשבו זאת בתא הסגול (G14).</t>
  </si>
  <si>
    <t>שנו את מספר העוגות הנמכרות ביום בתא J6. האם החישובים בטבלה התעדכנו גם כן?</t>
  </si>
  <si>
    <t>אם לא - תקנו את הנוסחאות כך שבעמודות F ו-G יהיה הביקוש באמצעות הפניה עם קיבוע. בדקו את עצמכם שוב באמצעות שינוי נוסף בתא J6.</t>
  </si>
  <si>
    <t>בתא האפור (A23) - השתמשו בפונקציית COUNTA כדי לספור כמה תלמידים לומדים בכיתת מדעי הנתונים.</t>
  </si>
  <si>
    <t>בתאים הכחולים (C23-G23) - השתמשו בפונקציית COUNT כדי לספור כמה תלמידים ניגשו לכל מבחן.</t>
  </si>
  <si>
    <t>בתאים הירוקים (עמודה H) כתבו באמצעות נוסחה את ממוצע הציונים של כל תלמיד.</t>
  </si>
  <si>
    <r>
      <rPr>
        <u/>
        <sz val="12"/>
        <color rgb="FF444444"/>
        <rFont val="Assistant"/>
      </rPr>
      <t>אתגר:</t>
    </r>
    <r>
      <rPr>
        <sz val="12"/>
        <color rgb="FF444444"/>
        <rFont val="Assistant"/>
      </rPr>
      <t xml:space="preserve"> חפשו בעצמכם - פונקציה שתאפשר לכם למצוא את שלושת הציונים הממוצעים הגבוהים ביותר:</t>
    </r>
  </si>
  <si>
    <t>בעמודה I, לצד עמודת הממוצע, הוסיפו עמודה נוספת לחישוב הממוצע, אך הפעם עשו זאת ללא שימוש בפונקציית AVERAGE!</t>
  </si>
  <si>
    <r>
      <rPr>
        <sz val="12"/>
        <color rgb="FF444444"/>
        <rFont val="Assistant"/>
      </rPr>
      <t>רמז: פונקציית הממוצע מקבלת נתונים מספריים, מחשבת את ה</t>
    </r>
    <r>
      <rPr>
        <b/>
        <sz val="12"/>
        <color rgb="FF444444"/>
        <rFont val="Assistant"/>
      </rPr>
      <t>סכום</t>
    </r>
    <r>
      <rPr>
        <sz val="12"/>
        <color rgb="FF444444"/>
        <rFont val="Assistant"/>
      </rPr>
      <t xml:space="preserve"> שלהם ומחלקת אותו ב</t>
    </r>
    <r>
      <rPr>
        <b/>
        <sz val="12"/>
        <color rgb="FF444444"/>
        <rFont val="Assistant"/>
      </rPr>
      <t>מספר</t>
    </r>
    <r>
      <rPr>
        <sz val="12"/>
        <color rgb="FF444444"/>
        <rFont val="Assistant"/>
      </rPr>
      <t xml:space="preserve"> הנתונים, וכך מפיקה את הממוצע שלהם.</t>
    </r>
  </si>
  <si>
    <t>בדקו את עצמכם: אם הצלחתם, קיבלתם בדיוק את אותם המספרים כמו בעמודה H.</t>
  </si>
  <si>
    <r>
      <rPr>
        <u/>
        <sz val="12"/>
        <color rgb="FF444444"/>
        <rFont val="Assistant"/>
      </rPr>
      <t>בונוס</t>
    </r>
    <r>
      <rPr>
        <sz val="12"/>
        <color rgb="FF444444"/>
        <rFont val="Assistant"/>
      </rPr>
      <t>: המורה החליט לתת ציון 0 אוטומטי על מבחן שהתלמיד לא ניגש אליו.</t>
    </r>
  </si>
  <si>
    <r>
      <rPr>
        <b/>
        <sz val="12"/>
        <color rgb="FF444444"/>
        <rFont val="Assistant"/>
      </rPr>
      <t>ללא שינוי הנתונים בטבלה</t>
    </r>
    <r>
      <rPr>
        <sz val="12"/>
        <color rgb="FF444444"/>
        <rFont val="Assistant"/>
      </rPr>
      <t xml:space="preserve">, בעמודה J כתבו נוסחה דומה לנוסחה שכתבתם בעמודה I אשר תכלול בחישוב גם את התאים בהם כתוב "לא נבחן/ה". </t>
    </r>
  </si>
  <si>
    <r>
      <t xml:space="preserve">בדקו את עצמכם: אם הצלחתם, הממוצע לתלמידים שלא נבחנו במבחן אחד או יותר  </t>
    </r>
    <r>
      <rPr>
        <b/>
        <i/>
        <sz val="12"/>
        <color rgb="FF444444"/>
        <rFont val="Assistant"/>
      </rPr>
      <t>ירד</t>
    </r>
    <r>
      <rPr>
        <sz val="12"/>
        <color rgb="FF444444"/>
        <rFont val="Assistant"/>
      </rPr>
      <t>כאשר מוסיפים את המבחן הזה לחישוב.</t>
    </r>
  </si>
  <si>
    <r>
      <t xml:space="preserve">השתמשו בפונקציה ROUND כדי לקבל את הממוצע (בעמודה H) עם </t>
    </r>
    <r>
      <rPr>
        <b/>
        <sz val="12"/>
        <color rgb="FF444444"/>
        <rFont val="Assistant"/>
      </rPr>
      <t>ספרה אחת</t>
    </r>
    <r>
      <rPr>
        <sz val="12"/>
        <color rgb="FF444444"/>
        <rFont val="Assistant"/>
      </rPr>
      <t xml:space="preserve"> אחרי הנקודה העשרונית.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</si>
</sst>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₪-40D]\ * #,##0.00_ ;_ [$₪-40D]\ * \-#,##0.00_ ;_ [$₪-40D]\ * &quot;-&quot;??_ ;_ @_ "/>
  </numFmts>
  <fonts count="29" x14ac:knownFonts="1">
    <font>
      <sz val="11"/>
      <color theme="1"/>
      <name val="Arial"/>
      <scheme val="minor"/>
    </font>
    <font>
      <b/>
      <sz val="18"/>
      <color theme="1"/>
      <name val="Assistant"/>
    </font>
    <font>
      <sz val="11"/>
      <color theme="1"/>
      <name val="Assistant"/>
    </font>
    <font>
      <b/>
      <sz val="12"/>
      <color theme="1"/>
      <name val="Assistant"/>
    </font>
    <font>
      <b/>
      <sz val="12"/>
      <color rgb="FF19AAE3"/>
      <name val="Assistant"/>
    </font>
    <font>
      <b/>
      <sz val="12"/>
      <color rgb="FF444444"/>
      <name val="Assistant"/>
    </font>
    <font>
      <sz val="11"/>
      <color rgb="FF444444"/>
      <name val="Assistant"/>
    </font>
    <font>
      <sz val="11"/>
      <color rgb="FF19AAE3"/>
      <name val="Assistant"/>
    </font>
    <font>
      <sz val="12"/>
      <color rgb="FF444444"/>
      <name val="Assistant"/>
    </font>
    <font>
      <b/>
      <sz val="18"/>
      <color rgb="FF19AAE3"/>
      <name val="Assistant"/>
    </font>
    <font>
      <b/>
      <sz val="18"/>
      <color rgb="FF444444"/>
      <name val="Assistant"/>
    </font>
    <font>
      <b/>
      <sz val="11"/>
      <color rgb="FF000000"/>
      <name val="Arial"/>
      <family val="2"/>
      <scheme val="minor"/>
    </font>
    <font>
      <sz val="12"/>
      <color theme="0"/>
      <name val="Assistant SemiBold"/>
    </font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ssistant-Regular"/>
    </font>
    <font>
      <sz val="12"/>
      <color rgb="FF444444"/>
      <name val="Assistant-Regular"/>
    </font>
    <font>
      <sz val="12"/>
      <color theme="1"/>
      <name val="Assistant"/>
    </font>
    <font>
      <b/>
      <sz val="12"/>
      <color theme="0"/>
      <name val="Assistant"/>
    </font>
    <font>
      <b/>
      <sz val="12"/>
      <color rgb="FF00B050"/>
      <name val="Assistant"/>
    </font>
    <font>
      <b/>
      <sz val="12"/>
      <color rgb="FFFFFFFF"/>
      <name val="Assistant"/>
    </font>
    <font>
      <b/>
      <sz val="12"/>
      <color rgb="FF00B0F0"/>
      <name val="Assistant"/>
    </font>
    <font>
      <sz val="12"/>
      <color theme="0"/>
      <name val="Assistant"/>
    </font>
    <font>
      <sz val="12"/>
      <color theme="1"/>
      <name val="Arial"/>
      <family val="2"/>
      <scheme val="minor"/>
    </font>
    <font>
      <sz val="12"/>
      <color rgb="FF19AAE3"/>
      <name val="Assistant"/>
    </font>
    <font>
      <u/>
      <sz val="12"/>
      <color rgb="FF444444"/>
      <name val="Assistant"/>
    </font>
    <font>
      <b/>
      <i/>
      <sz val="12"/>
      <color rgb="FF444444"/>
      <name val="Assistant"/>
    </font>
    <font>
      <b/>
      <sz val="12"/>
      <color theme="9" tint="-0.249977111117893"/>
      <name val="Assistant"/>
    </font>
  </fonts>
  <fills count="13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1"/>
        <bgColor theme="1"/>
      </patternFill>
    </fill>
    <fill>
      <patternFill patternType="solid">
        <fgColor rgb="FFFEF2CB"/>
        <bgColor rgb="FFFEF2CB"/>
      </patternFill>
    </fill>
    <fill>
      <patternFill patternType="solid">
        <fgColor rgb="FFC5E0B3"/>
        <bgColor rgb="FFC5E0B3"/>
      </patternFill>
    </fill>
    <fill>
      <patternFill patternType="solid">
        <fgColor rgb="FFBDD6EE"/>
        <bgColor rgb="FFBDD6EE"/>
      </patternFill>
    </fill>
    <fill>
      <patternFill patternType="solid">
        <fgColor rgb="FF9999FF"/>
        <bgColor rgb="FF9999FF"/>
      </patternFill>
    </fill>
    <fill>
      <patternFill patternType="solid">
        <fgColor rgb="FFF2F2F2"/>
        <bgColor rgb="FFF2F2F2"/>
      </patternFill>
    </fill>
    <fill>
      <patternFill patternType="solid">
        <fgColor rgb="FFE2EFD9"/>
        <bgColor rgb="FFE2EFD9"/>
      </patternFill>
    </fill>
    <fill>
      <patternFill patternType="solid">
        <fgColor rgb="FFDADADA"/>
        <bgColor rgb="FFDADADA"/>
      </patternFill>
    </fill>
    <fill>
      <patternFill patternType="solid">
        <fgColor rgb="FFFFFF00"/>
        <bgColor rgb="FFFFFF00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/>
      <top style="thin">
        <color rgb="FF000000"/>
      </top>
      <bottom style="thin">
        <color theme="1"/>
      </bottom>
      <diagonal/>
    </border>
    <border>
      <left/>
      <right/>
      <top style="thin">
        <color rgb="FF000000"/>
      </top>
      <bottom style="thin">
        <color theme="1"/>
      </bottom>
      <diagonal/>
    </border>
    <border>
      <left/>
      <right style="thin">
        <color theme="1"/>
      </right>
      <top style="thin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lef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0" fontId="7" fillId="0" borderId="0" xfId="0" applyFont="1" applyAlignment="1">
      <alignment horizontal="right" readingOrder="2"/>
    </xf>
    <xf numFmtId="0" fontId="2" fillId="0" borderId="0" xfId="0" applyFont="1" applyAlignment="1">
      <alignment horizontal="center" readingOrder="2"/>
    </xf>
    <xf numFmtId="0" fontId="11" fillId="0" borderId="0" xfId="0" applyFont="1" applyAlignment="1">
      <alignment vertical="center" readingOrder="2"/>
    </xf>
    <xf numFmtId="0" fontId="13" fillId="0" borderId="0" xfId="0" applyFont="1"/>
    <xf numFmtId="0" fontId="15" fillId="0" borderId="0" xfId="0" applyFont="1"/>
    <xf numFmtId="0" fontId="8" fillId="0" borderId="0" xfId="0" applyFont="1" applyAlignment="1">
      <alignment horizontal="right" readingOrder="2"/>
    </xf>
    <xf numFmtId="0" fontId="12" fillId="2" borderId="14" xfId="0" applyFont="1" applyFill="1" applyBorder="1" applyAlignment="1">
      <alignment horizontal="center" vertical="center" readingOrder="2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 readingOrder="2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center" readingOrder="2"/>
    </xf>
    <xf numFmtId="0" fontId="1" fillId="0" borderId="0" xfId="0" applyFont="1" applyAlignment="1">
      <alignment horizontal="right" vertical="center" wrapText="1" readingOrder="2"/>
    </xf>
    <xf numFmtId="0" fontId="0" fillId="0" borderId="0" xfId="0"/>
    <xf numFmtId="0" fontId="19" fillId="3" borderId="5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164" fontId="18" fillId="0" borderId="4" xfId="0" applyNumberFormat="1" applyFont="1" applyBorder="1" applyAlignment="1">
      <alignment horizontal="center" vertical="center" readingOrder="2"/>
    </xf>
    <xf numFmtId="164" fontId="18" fillId="4" borderId="4" xfId="0" applyNumberFormat="1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164" fontId="18" fillId="6" borderId="8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readingOrder="2"/>
    </xf>
    <xf numFmtId="164" fontId="3" fillId="7" borderId="10" xfId="0" applyNumberFormat="1" applyFont="1" applyFill="1" applyBorder="1" applyAlignment="1">
      <alignment horizontal="center" vertical="center"/>
    </xf>
    <xf numFmtId="164" fontId="3" fillId="7" borderId="11" xfId="0" applyNumberFormat="1" applyFont="1" applyFill="1" applyBorder="1" applyAlignment="1">
      <alignment horizontal="center" vertical="center"/>
    </xf>
    <xf numFmtId="0" fontId="18" fillId="11" borderId="12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 readingOrder="2"/>
    </xf>
    <xf numFmtId="0" fontId="18" fillId="0" borderId="0" xfId="0" applyFont="1"/>
    <xf numFmtId="0" fontId="24" fillId="0" borderId="0" xfId="0" applyFont="1"/>
    <xf numFmtId="0" fontId="8" fillId="0" borderId="12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 readingOrder="2"/>
    </xf>
    <xf numFmtId="0" fontId="18" fillId="0" borderId="0" xfId="0" applyFont="1" applyAlignment="1">
      <alignment horizontal="right" readingOrder="2"/>
    </xf>
    <xf numFmtId="0" fontId="25" fillId="0" borderId="0" xfId="0" applyFont="1" applyAlignment="1">
      <alignment horizontal="right" readingOrder="2"/>
    </xf>
    <xf numFmtId="0" fontId="17" fillId="0" borderId="0" xfId="0" applyFont="1" applyBorder="1" applyAlignment="1">
      <alignment horizontal="center" vertical="center"/>
    </xf>
    <xf numFmtId="0" fontId="14" fillId="0" borderId="0" xfId="0" applyFont="1" applyBorder="1"/>
    <xf numFmtId="0" fontId="8" fillId="0" borderId="0" xfId="0" applyFont="1" applyAlignment="1"/>
    <xf numFmtId="0" fontId="16" fillId="0" borderId="0" xfId="0" applyFont="1" applyAlignment="1"/>
    <xf numFmtId="0" fontId="13" fillId="0" borderId="0" xfId="0" applyFont="1" applyAlignment="1"/>
    <xf numFmtId="0" fontId="2" fillId="0" borderId="0" xfId="0" applyFont="1" applyAlignment="1">
      <alignment horizontal="right"/>
    </xf>
    <xf numFmtId="0" fontId="8" fillId="0" borderId="0" xfId="0" applyFont="1" applyAlignment="1">
      <alignment readingOrder="2"/>
    </xf>
    <xf numFmtId="0" fontId="28" fillId="12" borderId="12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10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wrapText="1" readingOrder="2"/>
    </xf>
    <xf numFmtId="0" fontId="0" fillId="0" borderId="0" xfId="0"/>
    <xf numFmtId="0" fontId="8" fillId="8" borderId="1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8" fillId="8" borderId="15" xfId="0" applyFont="1" applyFill="1" applyBorder="1" applyAlignment="1">
      <alignment horizontal="right" vertical="top" wrapText="1" readingOrder="2"/>
    </xf>
    <xf numFmtId="0" fontId="8" fillId="8" borderId="16" xfId="0" applyFont="1" applyFill="1" applyBorder="1" applyAlignment="1">
      <alignment horizontal="right" vertical="top" wrapText="1" readingOrder="2"/>
    </xf>
    <xf numFmtId="0" fontId="8" fillId="8" borderId="17" xfId="0" applyFont="1" applyFill="1" applyBorder="1" applyAlignment="1">
      <alignment horizontal="right" vertical="top" wrapText="1" readingOrder="2"/>
    </xf>
    <xf numFmtId="0" fontId="8" fillId="8" borderId="18" xfId="0" applyFont="1" applyFill="1" applyBorder="1" applyAlignment="1">
      <alignment horizontal="right" vertical="top" wrapText="1" readingOrder="2"/>
    </xf>
    <xf numFmtId="0" fontId="8" fillId="8" borderId="0" xfId="0" applyFont="1" applyFill="1" applyBorder="1" applyAlignment="1">
      <alignment horizontal="right" vertical="top" wrapText="1" readingOrder="2"/>
    </xf>
    <xf numFmtId="0" fontId="8" fillId="8" borderId="19" xfId="0" applyFont="1" applyFill="1" applyBorder="1" applyAlignment="1">
      <alignment horizontal="right" vertical="top" wrapText="1" readingOrder="2"/>
    </xf>
    <xf numFmtId="0" fontId="8" fillId="8" borderId="20" xfId="0" applyFont="1" applyFill="1" applyBorder="1" applyAlignment="1">
      <alignment horizontal="right" vertical="top" wrapText="1" readingOrder="2"/>
    </xf>
    <xf numFmtId="0" fontId="8" fillId="8" borderId="21" xfId="0" applyFont="1" applyFill="1" applyBorder="1" applyAlignment="1">
      <alignment horizontal="right" vertical="top" wrapText="1" readingOrder="2"/>
    </xf>
    <xf numFmtId="0" fontId="8" fillId="8" borderId="22" xfId="0" applyFont="1" applyFill="1" applyBorder="1" applyAlignment="1">
      <alignment horizontal="right" vertical="top" wrapText="1" readingOrder="2"/>
    </xf>
  </cellXfs>
  <cellStyles count="1">
    <cellStyle name="Normal" xfId="0" builtinId="0"/>
  </cellStyles>
  <dxfs count="6">
    <dxf>
      <font>
        <color rgb="FF548135"/>
      </font>
      <fill>
        <patternFill patternType="solid">
          <fgColor rgb="FF92D050"/>
          <bgColor rgb="FF92D050"/>
        </patternFill>
      </fill>
    </dxf>
    <dxf>
      <font>
        <color rgb="FF548135"/>
      </font>
      <fill>
        <patternFill patternType="solid">
          <fgColor rgb="FF92D050"/>
          <bgColor rgb="FF92D05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48135"/>
      </font>
      <fill>
        <patternFill patternType="solid">
          <fgColor rgb="FF92D050"/>
          <bgColor rgb="FF92D050"/>
        </patternFill>
      </fill>
    </dxf>
    <dxf>
      <font>
        <color rgb="FF548135"/>
      </font>
      <fill>
        <patternFill patternType="solid">
          <fgColor rgb="FF92D050"/>
          <bgColor rgb="FF92D05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colors>
    <mruColors>
      <color rgb="FF4444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0</xdr:row>
      <xdr:rowOff>800100</xdr:rowOff>
    </xdr:from>
    <xdr:ext cx="59436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78963" y="3627600"/>
          <a:ext cx="593407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444444"/>
            </a:buClr>
            <a:buSzPts val="1200"/>
            <a:buFont typeface="Assistant"/>
            <a:buNone/>
          </a:pPr>
          <a:r>
            <a:rPr lang="en-US" sz="1200" b="1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תזכורת: </a:t>
          </a:r>
          <a:r>
            <a:rPr lang="en-US" sz="1200" b="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מחזור הנתונים הינו מתודת עבודה פרקטית, בסיסית וחשובה לעבודה נאותה של מנתח הנתונים.</a:t>
          </a:r>
          <a:endParaRPr sz="1200" b="0">
            <a:solidFill>
              <a:srgbClr val="444444"/>
            </a:solidFill>
            <a:latin typeface="Assistant"/>
            <a:ea typeface="Assistant"/>
            <a:cs typeface="Assistant"/>
            <a:sym typeface="Assistant"/>
          </a:endParaRPr>
        </a:p>
      </xdr:txBody>
    </xdr:sp>
    <xdr:clientData fLocksWithSheet="0"/>
  </xdr:oneCellAnchor>
  <xdr:oneCellAnchor>
    <xdr:from>
      <xdr:col>0</xdr:col>
      <xdr:colOff>234950</xdr:colOff>
      <xdr:row>0</xdr:row>
      <xdr:rowOff>542924</xdr:rowOff>
    </xdr:from>
    <xdr:ext cx="6632575" cy="8667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52244975" y="542924"/>
          <a:ext cx="6632575" cy="8667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0</xdr:row>
      <xdr:rowOff>819150</xdr:rowOff>
    </xdr:from>
    <xdr:ext cx="476250" cy="28575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1095375</xdr:colOff>
      <xdr:row>0</xdr:row>
      <xdr:rowOff>339725</xdr:rowOff>
    </xdr:from>
    <xdr:ext cx="1695450" cy="933450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801660675" y="339725"/>
          <a:ext cx="1695450" cy="9334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495300</xdr:colOff>
      <xdr:row>0</xdr:row>
      <xdr:rowOff>685800</xdr:rowOff>
    </xdr:from>
    <xdr:to>
      <xdr:col>5</xdr:col>
      <xdr:colOff>838201</xdr:colOff>
      <xdr:row>0</xdr:row>
      <xdr:rowOff>1476375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5752264024" y="685800"/>
          <a:ext cx="5981701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תזכורת: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he" sz="9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ניצור</a:t>
          </a:r>
          <a:r>
            <a:rPr lang="he" sz="900" b="1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הפניה לתא </a:t>
          </a:r>
          <a:r>
            <a:rPr lang="he" sz="9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כאשר נרצה לחשב נתונים קיימים, העשויים להתעדכן. כך, אם יתרחש עדכון לנתונים, החישוב יעודכן בהתאם באופן אוטומטי.</a:t>
          </a:r>
          <a:endParaRPr lang="he" sz="90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he" sz="900" b="1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הפניה יחסית (משתנה)</a:t>
          </a:r>
          <a:r>
            <a:rPr lang="he" sz="9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לתא שיכול להשתנות עם העתקה או גרירה של הנוסחה. </a:t>
          </a:r>
          <a:endParaRPr lang="he" sz="90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he" sz="900" b="1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הפניה קבועה</a:t>
          </a:r>
          <a:r>
            <a:rPr lang="he" sz="9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לתא שמכיל נתון קבוע, שיישאר קבוע גם כאשר נעתיק או נגרור את הנוסחה לתאים אחרים.</a:t>
          </a:r>
          <a:endParaRPr lang="he" sz="900" b="1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1330325</xdr:colOff>
      <xdr:row>0</xdr:row>
      <xdr:rowOff>76200</xdr:rowOff>
    </xdr:from>
    <xdr:ext cx="1695450" cy="933450"/>
    <xdr:pic>
      <xdr:nvPicPr>
        <xdr:cNvPr id="7" name="image2.png">
          <a:extLst>
            <a:ext uri="{FF2B5EF4-FFF2-40B4-BE49-F238E27FC236}">
              <a16:creationId xmlns:a16="http://schemas.microsoft.com/office/drawing/2014/main" id="{7D5A25AE-DA45-45EA-8BEE-2D10F1B9AD1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48628650" y="76200"/>
          <a:ext cx="1695450" cy="9334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161925</xdr:rowOff>
    </xdr:from>
    <xdr:ext cx="7115175" cy="4991100"/>
    <xdr:sp macro="" textlink="">
      <xdr:nvSpPr>
        <xdr:cNvPr id="12" name="Shape 3">
          <a:extLst>
            <a:ext uri="{FF2B5EF4-FFF2-40B4-BE49-F238E27FC236}">
              <a16:creationId xmlns:a16="http://schemas.microsoft.com/office/drawing/2014/main" id="{90AC66DD-67F9-49EC-9084-811EFBC6BB2E}"/>
            </a:ext>
          </a:extLst>
        </xdr:cNvPr>
        <xdr:cNvSpPr/>
      </xdr:nvSpPr>
      <xdr:spPr>
        <a:xfrm>
          <a:off x="15749797050" y="1238250"/>
          <a:ext cx="7115175" cy="4991100"/>
        </a:xfrm>
        <a:prstGeom prst="roundRect">
          <a:avLst>
            <a:gd name="adj" fmla="val 7787"/>
          </a:avLst>
        </a:prstGeom>
        <a:solidFill>
          <a:srgbClr val="FFFFFF"/>
        </a:solidFill>
        <a:ln w="38100" cap="flat" cmpd="sng">
          <a:solidFill>
            <a:srgbClr val="0070C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פונקציה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משמעותה נוסחה ש</a:t>
          </a:r>
          <a:r>
            <a:rPr lang="en-US" sz="1100" b="1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מקבלת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נתונים ו</a:t>
          </a:r>
          <a:r>
            <a:rPr lang="en-US" sz="1100" b="1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מפיקה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מהם משהו חדש.</a:t>
          </a:r>
          <a:endParaRPr sz="110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לדוגמה: פונקציית הסכום (SUM)</a:t>
          </a:r>
          <a:r>
            <a:rPr lang="he-IL" sz="1100" b="0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</a:t>
          </a:r>
          <a:r>
            <a:rPr lang="en-US" sz="1100" b="1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מקבלת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נתונים מספריים, מחברת אותם יחד ו</a:t>
          </a:r>
          <a:r>
            <a:rPr lang="en-US" sz="1100" b="1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מפיקה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את הסכום שלהם.</a:t>
          </a:r>
          <a:endParaRPr sz="110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פונקציית הממוצע </a:t>
          </a:r>
          <a:r>
            <a:rPr lang="en-US" sz="1100" b="1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מקבלת 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נתונים מספריים</a:t>
          </a:r>
          <a:r>
            <a:rPr lang="he-IL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,</a:t>
          </a:r>
          <a:r>
            <a:rPr lang="he-IL" sz="1100" b="0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מחשבת את הסכום שלהם ומחלקת אותו במספר הנתונים</a:t>
          </a:r>
          <a:r>
            <a:rPr lang="he-IL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,</a:t>
          </a:r>
          <a:r>
            <a:rPr lang="he-IL" sz="1100" b="0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וכך </a:t>
          </a:r>
          <a:r>
            <a:rPr lang="en-US" sz="1100" b="1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מפיקה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את הממוצע שלהם.</a:t>
          </a:r>
          <a:endParaRPr sz="110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באופן זה פועלות כל הפונקציות באקסל </a:t>
          </a:r>
          <a:r>
            <a:rPr lang="he-IL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(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וגם במתמטיקה, וגם בכתיבת קוד לתוכנת מחשב</a:t>
          </a:r>
          <a:r>
            <a:rPr lang="he-IL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)</a:t>
          </a:r>
          <a:r>
            <a:rPr lang="he-IL" sz="1100" b="0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- </a:t>
          </a:r>
          <a:endParaRPr sz="110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 b="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 b="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 b="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 b="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למדנו להוסיף פונקציה דרך כפתור "הוספת פונקציה" שבשורת המשימות. ישנה דרך נוספת להוסיף פונקציה לתא</a:t>
          </a:r>
          <a:r>
            <a:rPr lang="he-IL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,</a:t>
          </a:r>
          <a:r>
            <a:rPr lang="he-IL" sz="1100" b="0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והיא</a:t>
          </a:r>
          <a:r>
            <a:rPr lang="he-IL" sz="1100" b="0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- 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פשוט לכתוב "="</a:t>
          </a:r>
          <a:r>
            <a:rPr lang="he-IL" sz="1100" b="0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ואחריו לכתוב את שם הפונקציה</a:t>
          </a:r>
          <a:r>
            <a:rPr lang="he-IL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,</a:t>
          </a:r>
          <a:r>
            <a:rPr lang="he-IL" sz="1100" b="0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ולהוסיף את הקלט בתוך סוגריים</a:t>
          </a:r>
          <a:r>
            <a:rPr lang="he-IL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.</a:t>
          </a:r>
          <a:r>
            <a:rPr lang="he-IL" sz="1100" b="0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זה שימושי ונוח יותר כאשר יודעים מראש באיזו פונקציה אנו רוצים להשתמש.</a:t>
          </a:r>
          <a:endParaRPr sz="110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כשאנחנו כותבים פונקציה בתוכנת אקסל</a:t>
          </a:r>
          <a:r>
            <a:rPr lang="he-IL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,</a:t>
          </a:r>
          <a:r>
            <a:rPr lang="he-IL" sz="1100" b="0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התוכנה יודעת לכתוב לנו מה הפונקציה עושה </a:t>
          </a:r>
          <a:r>
            <a:rPr lang="he-IL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(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כלומר מה הפלט שנקבל ממנה בסוף</a:t>
          </a:r>
          <a:r>
            <a:rPr lang="he-IL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),</a:t>
          </a:r>
          <a:r>
            <a:rPr lang="he-IL" sz="1100" b="0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וגם כותבת מה הקלט שהיא זקוקה לו על מנת להפיק את הפלט הרצוי.</a:t>
          </a:r>
          <a:endParaRPr sz="110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לדוגמה</a:t>
          </a:r>
          <a:r>
            <a:rPr lang="he-IL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:</a:t>
          </a:r>
          <a:r>
            <a:rPr lang="he-IL" sz="1100" b="0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אם נכתוב בשורת הנוסחאות =SUM</a:t>
          </a:r>
          <a:r>
            <a:rPr lang="he-IL" sz="1100" b="0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נוכל לראות שהתוכנה מציעה לנו נוסחאות שמתאימות למה שכתבנו, וגם כותבת מה הפונקציה עושה (במסגרת הצהובה בתמונ</a:t>
          </a:r>
          <a:r>
            <a:rPr lang="he-IL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ה).</a:t>
          </a:r>
          <a:endParaRPr sz="110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נסו זאת בעצמכם - בחרו תא אקראי וכתבו בו =SUM</a:t>
          </a:r>
          <a:endParaRPr sz="110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 b="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 b="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כאשר נוסיף את הסוגריים, התוכנה תציג לנו מהו הקלט שלו היא זקוקה על מנת להפיק את הפלט מהפונקציה</a:t>
          </a:r>
          <a:r>
            <a:rPr lang="he-IL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.</a:t>
          </a:r>
          <a:r>
            <a:rPr lang="he-IL" sz="1100" b="0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לדוגמה בפונקציית SUM</a:t>
          </a:r>
          <a:r>
            <a:rPr lang="he-IL" sz="1100" b="0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לאחר הוספת סוגריים אקסל אומרת לנו להוסיף מספרים המופרדים באמצעות פסיק </a:t>
          </a:r>
          <a:r>
            <a:rPr lang="he-IL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(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במסגרת הצהובה בתמונה</a:t>
          </a:r>
          <a:r>
            <a:rPr lang="he-IL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):</a:t>
          </a:r>
          <a:endParaRPr sz="110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 b="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 b="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 b="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נוכל לראות את כל ההסברים הללו גם אם נשתמש בכפתור "הוספת פונקציה</a:t>
          </a:r>
          <a:r>
            <a:rPr lang="he-IL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"</a:t>
          </a:r>
          <a:r>
            <a:rPr lang="he-IL" sz="1100" b="0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שבשורת המשימות.</a:t>
          </a:r>
          <a:endParaRPr sz="1100" b="1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rgbClr val="000000"/>
            </a:solidFill>
            <a:latin typeface="Assistant" pitchFamily="2" charset="-79"/>
            <a:cs typeface="Assistant" pitchFamily="2" charset="-79"/>
          </a:endParaRPr>
        </a:p>
      </xdr:txBody>
    </xdr:sp>
    <xdr:clientData fLocksWithSheet="0"/>
  </xdr:oneCellAnchor>
  <xdr:oneCellAnchor>
    <xdr:from>
      <xdr:col>3</xdr:col>
      <xdr:colOff>454025</xdr:colOff>
      <xdr:row>1</xdr:row>
      <xdr:rowOff>3270250</xdr:rowOff>
    </xdr:from>
    <xdr:ext cx="2667000" cy="495300"/>
    <xdr:pic>
      <xdr:nvPicPr>
        <xdr:cNvPr id="13" name="image11.png">
          <a:extLst>
            <a:ext uri="{FF2B5EF4-FFF2-40B4-BE49-F238E27FC236}">
              <a16:creationId xmlns:a16="http://schemas.microsoft.com/office/drawing/2014/main" id="{E20056F7-28D6-4E44-9124-324CEC5023B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51333750" y="4346575"/>
          <a:ext cx="2667000" cy="4953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762000</xdr:colOff>
      <xdr:row>1</xdr:row>
      <xdr:rowOff>1368425</xdr:rowOff>
    </xdr:from>
    <xdr:ext cx="2990850" cy="438150"/>
    <xdr:pic>
      <xdr:nvPicPr>
        <xdr:cNvPr id="14" name="image1.png">
          <a:extLst>
            <a:ext uri="{FF2B5EF4-FFF2-40B4-BE49-F238E27FC236}">
              <a16:creationId xmlns:a16="http://schemas.microsoft.com/office/drawing/2014/main" id="{A7797655-24A2-4237-9D76-7D2AE3A408B6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52102100" y="2444750"/>
          <a:ext cx="2990850" cy="4381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1063625</xdr:colOff>
      <xdr:row>1</xdr:row>
      <xdr:rowOff>4229100</xdr:rowOff>
    </xdr:from>
    <xdr:ext cx="2066925" cy="447675"/>
    <xdr:pic>
      <xdr:nvPicPr>
        <xdr:cNvPr id="15" name="image4.png">
          <a:extLst>
            <a:ext uri="{FF2B5EF4-FFF2-40B4-BE49-F238E27FC236}">
              <a16:creationId xmlns:a16="http://schemas.microsoft.com/office/drawing/2014/main" id="{2E551D29-FB84-45C4-AA33-F4D8A9443BAD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5751324225" y="5305425"/>
          <a:ext cx="2066925" cy="4476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51"/>
  <sheetViews>
    <sheetView showGridLines="0" rightToLeft="1" tabSelected="1" workbookViewId="0">
      <pane ySplit="1" topLeftCell="A2" activePane="bottomLeft" state="frozen"/>
      <selection pane="bottomLeft" activeCell="F17" sqref="F17"/>
    </sheetView>
  </sheetViews>
  <sheetFormatPr defaultColWidth="12.625" defaultRowHeight="15" customHeight="1" x14ac:dyDescent="0.2"/>
  <cols>
    <col min="1" max="1" width="4.875" customWidth="1"/>
    <col min="2" max="2" width="13.875" customWidth="1"/>
    <col min="3" max="3" width="19.375" customWidth="1"/>
    <col min="4" max="4" width="15.875" customWidth="1"/>
    <col min="5" max="7" width="22.25" customWidth="1"/>
    <col min="8" max="8" width="6.875" customWidth="1"/>
    <col min="9" max="9" width="5.625" customWidth="1"/>
    <col min="10" max="10" width="19.875" customWidth="1"/>
    <col min="11" max="11" width="10.375" customWidth="1"/>
    <col min="12" max="26" width="8.625" customWidth="1"/>
  </cols>
  <sheetData>
    <row r="1" spans="1:26" ht="120" customHeight="1" x14ac:dyDescent="0.2">
      <c r="A1" s="55" t="s">
        <v>1</v>
      </c>
      <c r="B1" s="56"/>
      <c r="C1" s="56"/>
      <c r="D1" s="56"/>
      <c r="E1" s="56"/>
      <c r="F1" s="56"/>
      <c r="G1" s="56"/>
      <c r="H1" s="5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x14ac:dyDescent="0.3">
      <c r="A2" s="2"/>
      <c r="B2" s="3"/>
      <c r="C2" s="3"/>
      <c r="D2" s="3"/>
      <c r="E2" s="3"/>
      <c r="F2" s="3"/>
      <c r="G2" s="3"/>
      <c r="H2" s="3"/>
      <c r="I2" s="3"/>
      <c r="J2" s="9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6.5" x14ac:dyDescent="0.3">
      <c r="A3" s="4"/>
      <c r="B3" s="5" t="s">
        <v>2</v>
      </c>
      <c r="C3" s="5"/>
      <c r="D3" s="5"/>
      <c r="E3" s="5"/>
      <c r="F3" s="6"/>
      <c r="G3" s="3"/>
      <c r="H3" s="3"/>
      <c r="I3" s="3"/>
      <c r="J3" s="9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" customHeight="1" x14ac:dyDescent="0.3">
      <c r="B4" s="5"/>
    </row>
    <row r="5" spans="1:26" ht="23.1" customHeight="1" x14ac:dyDescent="0.2">
      <c r="B5" s="20" t="s">
        <v>3</v>
      </c>
      <c r="C5" s="21" t="s">
        <v>60</v>
      </c>
      <c r="D5" s="21" t="s">
        <v>4</v>
      </c>
      <c r="E5" s="21" t="s">
        <v>61</v>
      </c>
      <c r="F5" s="21" t="s">
        <v>62</v>
      </c>
      <c r="G5" s="22" t="s">
        <v>63</v>
      </c>
      <c r="J5" s="33" t="s">
        <v>59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6" ht="23.1" customHeight="1" x14ac:dyDescent="0.25">
      <c r="B6" s="23" t="s">
        <v>5</v>
      </c>
      <c r="C6" s="23">
        <v>1</v>
      </c>
      <c r="D6" s="24">
        <v>5</v>
      </c>
      <c r="E6" s="25">
        <f t="shared" ref="E6:E13" si="0">D6*C6</f>
        <v>5</v>
      </c>
      <c r="F6" s="26">
        <f>C6*$J$6</f>
        <v>70</v>
      </c>
      <c r="G6" s="27">
        <f>E6*$J$6</f>
        <v>350</v>
      </c>
      <c r="J6" s="34">
        <v>70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6" ht="23.1" customHeight="1" x14ac:dyDescent="0.25">
      <c r="B7" s="23" t="s">
        <v>6</v>
      </c>
      <c r="C7" s="23">
        <v>0.5</v>
      </c>
      <c r="D7" s="24">
        <v>2</v>
      </c>
      <c r="E7" s="25">
        <f t="shared" si="0"/>
        <v>1</v>
      </c>
      <c r="F7" s="26">
        <f t="shared" ref="F7:F13" si="1">C7*$J$6</f>
        <v>35</v>
      </c>
      <c r="G7" s="27">
        <f t="shared" ref="G7:G13" si="2">E7*$J$6</f>
        <v>70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6" ht="23.1" customHeight="1" x14ac:dyDescent="0.25">
      <c r="B8" s="23" t="s">
        <v>7</v>
      </c>
      <c r="C8" s="23">
        <v>0.25</v>
      </c>
      <c r="D8" s="24">
        <v>6</v>
      </c>
      <c r="E8" s="25">
        <f t="shared" si="0"/>
        <v>1.5</v>
      </c>
      <c r="F8" s="26">
        <f t="shared" si="1"/>
        <v>17.5</v>
      </c>
      <c r="G8" s="27">
        <f t="shared" si="2"/>
        <v>105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6" ht="23.1" customHeight="1" x14ac:dyDescent="0.25">
      <c r="B9" s="23" t="s">
        <v>8</v>
      </c>
      <c r="C9" s="23">
        <v>0.5</v>
      </c>
      <c r="D9" s="24">
        <v>3</v>
      </c>
      <c r="E9" s="25">
        <f t="shared" si="0"/>
        <v>1.5</v>
      </c>
      <c r="F9" s="26">
        <f t="shared" si="1"/>
        <v>35</v>
      </c>
      <c r="G9" s="27">
        <f t="shared" si="2"/>
        <v>105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6" ht="23.1" customHeight="1" x14ac:dyDescent="0.25">
      <c r="B10" s="23" t="s">
        <v>9</v>
      </c>
      <c r="C10" s="23">
        <v>2</v>
      </c>
      <c r="D10" s="24">
        <v>5</v>
      </c>
      <c r="E10" s="25">
        <f t="shared" si="0"/>
        <v>10</v>
      </c>
      <c r="F10" s="26">
        <f t="shared" si="1"/>
        <v>140</v>
      </c>
      <c r="G10" s="27">
        <f t="shared" si="2"/>
        <v>700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6" ht="23.1" customHeight="1" x14ac:dyDescent="0.25">
      <c r="B11" s="23" t="s">
        <v>10</v>
      </c>
      <c r="C11" s="23">
        <v>0.25</v>
      </c>
      <c r="D11" s="24">
        <v>2</v>
      </c>
      <c r="E11" s="25">
        <f t="shared" si="0"/>
        <v>0.5</v>
      </c>
      <c r="F11" s="26">
        <f t="shared" si="1"/>
        <v>17.5</v>
      </c>
      <c r="G11" s="27">
        <f t="shared" si="2"/>
        <v>35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6" ht="23.1" customHeight="1" x14ac:dyDescent="0.25">
      <c r="B12" s="23" t="s">
        <v>11</v>
      </c>
      <c r="C12" s="23">
        <v>1</v>
      </c>
      <c r="D12" s="24">
        <v>1</v>
      </c>
      <c r="E12" s="25">
        <f t="shared" si="0"/>
        <v>1</v>
      </c>
      <c r="F12" s="26">
        <f t="shared" si="1"/>
        <v>70</v>
      </c>
      <c r="G12" s="27">
        <f t="shared" si="2"/>
        <v>70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6" ht="23.1" customHeight="1" x14ac:dyDescent="0.25">
      <c r="B13" s="23" t="s">
        <v>12</v>
      </c>
      <c r="C13" s="23">
        <v>0.5</v>
      </c>
      <c r="D13" s="24">
        <v>5</v>
      </c>
      <c r="E13" s="25">
        <f t="shared" si="0"/>
        <v>2.5</v>
      </c>
      <c r="F13" s="26">
        <f t="shared" si="1"/>
        <v>35</v>
      </c>
      <c r="G13" s="27">
        <f t="shared" si="2"/>
        <v>175</v>
      </c>
      <c r="I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6" ht="23.1" customHeight="1" x14ac:dyDescent="0.25">
      <c r="B14" s="28" t="s">
        <v>13</v>
      </c>
      <c r="C14" s="29"/>
      <c r="D14" s="30"/>
      <c r="E14" s="31">
        <f>SUM(E6:E13)</f>
        <v>23</v>
      </c>
      <c r="F14" s="29"/>
      <c r="G14" s="32">
        <f>SUM(G6:G13)</f>
        <v>1610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6" x14ac:dyDescent="0.25">
      <c r="A15" s="7"/>
      <c r="B15" s="8"/>
      <c r="C15" s="8"/>
      <c r="D15" s="8"/>
      <c r="E15" s="8"/>
      <c r="F15" s="8"/>
      <c r="G15" s="8"/>
      <c r="H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s="19" customFormat="1" x14ac:dyDescent="0.25">
      <c r="A16" s="7"/>
      <c r="B16" s="8"/>
      <c r="C16" s="8"/>
      <c r="D16" s="8"/>
      <c r="E16" s="8"/>
      <c r="F16" s="8"/>
      <c r="G16" s="8"/>
      <c r="H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s="19" customFormat="1" ht="15.75" customHeight="1" x14ac:dyDescent="0.3">
      <c r="A17" s="4">
        <v>1.1000000000000001</v>
      </c>
      <c r="B17" s="12" t="s">
        <v>14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s="19" customFormat="1" ht="15.75" customHeight="1" x14ac:dyDescent="0.3">
      <c r="A18" s="4"/>
      <c r="B18" s="10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s="19" customFormat="1" ht="15.75" customHeight="1" x14ac:dyDescent="0.3">
      <c r="A19" s="4">
        <v>1.2</v>
      </c>
      <c r="B19" s="12" t="s">
        <v>64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s="19" customFormat="1" ht="15.75" customHeight="1" x14ac:dyDescent="0.3">
      <c r="A20" s="4"/>
      <c r="B20" s="12" t="s">
        <v>15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s="19" customFormat="1" ht="15.75" customHeight="1" x14ac:dyDescent="0.3">
      <c r="A21" s="4"/>
      <c r="B21" s="10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s="19" customFormat="1" ht="15.75" customHeight="1" x14ac:dyDescent="0.3">
      <c r="A22" s="4">
        <v>1.3</v>
      </c>
      <c r="B22" s="12" t="s">
        <v>16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s="19" customFormat="1" ht="15.75" customHeight="1" x14ac:dyDescent="0.3">
      <c r="A23" s="4"/>
      <c r="B23" s="5" t="s">
        <v>65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s="19" customFormat="1" ht="15.75" customHeight="1" x14ac:dyDescent="0.3">
      <c r="A24" s="4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s="19" customFormat="1" ht="15.75" customHeight="1" x14ac:dyDescent="0.3">
      <c r="A25" s="4">
        <v>1.4</v>
      </c>
      <c r="B25" s="5" t="s">
        <v>66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s="19" customFormat="1" ht="15.75" customHeight="1" x14ac:dyDescent="0.3">
      <c r="A26" s="4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s="19" customFormat="1" ht="15.75" customHeight="1" x14ac:dyDescent="0.3">
      <c r="A27" s="4">
        <v>1.5</v>
      </c>
      <c r="B27" s="12" t="s">
        <v>67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s="19" customFormat="1" ht="15.75" customHeight="1" x14ac:dyDescent="0.3">
      <c r="A28" s="4"/>
      <c r="B28" s="12" t="s">
        <v>15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s="19" customFormat="1" ht="15.75" customHeight="1" x14ac:dyDescent="0.3">
      <c r="A29" s="4"/>
      <c r="B29" s="10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s="19" customFormat="1" ht="15.75" customHeight="1" x14ac:dyDescent="0.3">
      <c r="A30" s="4">
        <v>1.6</v>
      </c>
      <c r="B30" s="12" t="s">
        <v>17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s="19" customFormat="1" ht="15.75" customHeight="1" x14ac:dyDescent="0.3">
      <c r="A31" s="11"/>
      <c r="B31" s="12" t="s">
        <v>68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s="19" customFormat="1" ht="15.75" customHeight="1" x14ac:dyDescent="0.3">
      <c r="A32" s="11"/>
      <c r="B32" s="12" t="s">
        <v>18</v>
      </c>
      <c r="I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s="19" customFormat="1" ht="15.75" customHeight="1" x14ac:dyDescent="0.3">
      <c r="A33" s="11"/>
      <c r="B33" s="12" t="s">
        <v>69</v>
      </c>
      <c r="I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8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8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</sheetData>
  <mergeCells count="1">
    <mergeCell ref="A1:H1"/>
  </mergeCells>
  <conditionalFormatting sqref="D15:G16">
    <cfRule type="cellIs" dxfId="5" priority="3" operator="equal">
      <formula>"ללא סטטיסטיקה וללא אקסל"</formula>
    </cfRule>
  </conditionalFormatting>
  <conditionalFormatting sqref="E14">
    <cfRule type="cellIs" dxfId="4" priority="1" operator="equal">
      <formula>23</formula>
    </cfRule>
  </conditionalFormatting>
  <conditionalFormatting sqref="G14">
    <cfRule type="cellIs" dxfId="3" priority="2" operator="equal">
      <formula>1610</formula>
    </cfRule>
  </conditionalFormatting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1DFC2-DFF7-5945-A776-20D45B9E1957}">
  <dimension ref="A1:Z983"/>
  <sheetViews>
    <sheetView showGridLines="0" rightToLeft="1" workbookViewId="0">
      <pane ySplit="1" topLeftCell="A20" activePane="bottomLeft" state="frozen"/>
      <selection pane="bottomLeft" activeCell="G58" sqref="G58"/>
    </sheetView>
  </sheetViews>
  <sheetFormatPr defaultColWidth="12.625" defaultRowHeight="15" customHeight="1" x14ac:dyDescent="0.2"/>
  <cols>
    <col min="1" max="1" width="4.875" style="19" customWidth="1"/>
    <col min="2" max="2" width="13.875" style="19" customWidth="1"/>
    <col min="3" max="7" width="16.125" style="19" customWidth="1"/>
    <col min="8" max="8" width="9.5" style="19" customWidth="1"/>
    <col min="9" max="9" width="10.625" style="19" customWidth="1"/>
    <col min="10" max="10" width="8.625" style="19" customWidth="1"/>
    <col min="11" max="11" width="8.625" style="19" hidden="1" customWidth="1"/>
    <col min="12" max="26" width="8.625" style="19" customWidth="1"/>
    <col min="27" max="16384" width="12.625" style="19"/>
  </cols>
  <sheetData>
    <row r="1" spans="1:26" ht="84.75" customHeight="1" x14ac:dyDescent="0.2">
      <c r="A1" s="55" t="s">
        <v>1</v>
      </c>
      <c r="B1" s="56"/>
      <c r="C1" s="56"/>
      <c r="D1" s="56"/>
      <c r="E1" s="56"/>
      <c r="F1" s="56"/>
      <c r="G1" s="56"/>
      <c r="H1" s="5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99.95" customHeight="1" x14ac:dyDescent="0.2">
      <c r="A2" s="1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x14ac:dyDescent="0.3">
      <c r="A3" s="2"/>
      <c r="B3" s="3"/>
      <c r="C3" s="3"/>
      <c r="D3" s="3"/>
      <c r="E3" s="3"/>
      <c r="F3" s="3"/>
      <c r="G3" s="3"/>
      <c r="H3" s="3"/>
      <c r="I3" s="3"/>
      <c r="J3" s="9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6.5" x14ac:dyDescent="0.3">
      <c r="A4" s="5"/>
      <c r="B4" s="5" t="s">
        <v>19</v>
      </c>
      <c r="C4" s="5"/>
      <c r="D4" s="5"/>
      <c r="E4" s="5"/>
      <c r="F4" s="6"/>
      <c r="G4" s="3"/>
      <c r="H4" s="3"/>
      <c r="I4" s="3"/>
      <c r="J4" s="9"/>
      <c r="K4" s="3" t="s">
        <v>0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" customHeight="1" x14ac:dyDescent="0.3">
      <c r="B5" s="5"/>
    </row>
    <row r="6" spans="1:26" s="36" customFormat="1" ht="24" customHeight="1" x14ac:dyDescent="0.3">
      <c r="B6" s="35" t="s">
        <v>20</v>
      </c>
      <c r="C6" s="35" t="s">
        <v>21</v>
      </c>
      <c r="D6" s="35" t="s">
        <v>22</v>
      </c>
      <c r="E6" s="35" t="s">
        <v>23</v>
      </c>
      <c r="F6" s="35" t="s">
        <v>24</v>
      </c>
      <c r="G6" s="35" t="s">
        <v>25</v>
      </c>
    </row>
    <row r="7" spans="1:26" s="37" customFormat="1" ht="18" customHeight="1" x14ac:dyDescent="0.2">
      <c r="B7" s="38" t="s">
        <v>26</v>
      </c>
      <c r="C7" s="38">
        <v>93</v>
      </c>
      <c r="D7" s="38">
        <v>97</v>
      </c>
      <c r="E7" s="38">
        <v>87</v>
      </c>
      <c r="F7" s="38">
        <v>81</v>
      </c>
      <c r="G7" s="38">
        <v>90</v>
      </c>
    </row>
    <row r="8" spans="1:26" s="37" customFormat="1" ht="18" customHeight="1" x14ac:dyDescent="0.2">
      <c r="B8" s="38" t="s">
        <v>27</v>
      </c>
      <c r="C8" s="38">
        <v>63</v>
      </c>
      <c r="D8" s="38">
        <v>62</v>
      </c>
      <c r="E8" s="38">
        <v>93</v>
      </c>
      <c r="F8" s="38" t="s">
        <v>28</v>
      </c>
      <c r="G8" s="38">
        <v>94</v>
      </c>
    </row>
    <row r="9" spans="1:26" s="37" customFormat="1" ht="18" customHeight="1" x14ac:dyDescent="0.2">
      <c r="B9" s="38" t="s">
        <v>29</v>
      </c>
      <c r="C9" s="38">
        <v>97</v>
      </c>
      <c r="D9" s="38">
        <v>82</v>
      </c>
      <c r="E9" s="38">
        <v>62</v>
      </c>
      <c r="F9" s="38">
        <v>73</v>
      </c>
      <c r="G9" s="38">
        <v>70</v>
      </c>
    </row>
    <row r="10" spans="1:26" s="37" customFormat="1" ht="18" customHeight="1" x14ac:dyDescent="0.2">
      <c r="B10" s="38" t="s">
        <v>30</v>
      </c>
      <c r="C10" s="38">
        <v>75</v>
      </c>
      <c r="D10" s="38" t="s">
        <v>28</v>
      </c>
      <c r="E10" s="38">
        <v>71</v>
      </c>
      <c r="F10" s="38">
        <v>63</v>
      </c>
      <c r="G10" s="38">
        <v>92</v>
      </c>
    </row>
    <row r="11" spans="1:26" s="37" customFormat="1" ht="18" customHeight="1" x14ac:dyDescent="0.2">
      <c r="B11" s="38" t="s">
        <v>31</v>
      </c>
      <c r="C11" s="38">
        <v>90</v>
      </c>
      <c r="D11" s="38">
        <v>88</v>
      </c>
      <c r="E11" s="38">
        <v>85</v>
      </c>
      <c r="F11" s="38">
        <v>65</v>
      </c>
      <c r="G11" s="38">
        <v>93</v>
      </c>
    </row>
    <row r="12" spans="1:26" s="37" customFormat="1" ht="18" customHeight="1" x14ac:dyDescent="0.2">
      <c r="B12" s="38" t="s">
        <v>32</v>
      </c>
      <c r="C12" s="38">
        <v>63</v>
      </c>
      <c r="D12" s="38">
        <v>98</v>
      </c>
      <c r="E12" s="38">
        <v>68</v>
      </c>
      <c r="F12" s="38">
        <v>81</v>
      </c>
      <c r="G12" s="38">
        <v>91</v>
      </c>
    </row>
    <row r="13" spans="1:26" s="37" customFormat="1" ht="18" customHeight="1" x14ac:dyDescent="0.2">
      <c r="B13" s="38" t="s">
        <v>33</v>
      </c>
      <c r="C13" s="38">
        <v>63</v>
      </c>
      <c r="D13" s="38">
        <v>76</v>
      </c>
      <c r="E13" s="38">
        <v>85</v>
      </c>
      <c r="F13" s="38">
        <v>85</v>
      </c>
      <c r="G13" s="38">
        <v>77</v>
      </c>
    </row>
    <row r="14" spans="1:26" s="37" customFormat="1" ht="18" customHeight="1" x14ac:dyDescent="0.2">
      <c r="B14" s="38" t="s">
        <v>34</v>
      </c>
      <c r="C14" s="38">
        <v>69</v>
      </c>
      <c r="D14" s="38">
        <v>78</v>
      </c>
      <c r="E14" s="38" t="s">
        <v>28</v>
      </c>
      <c r="F14" s="38">
        <v>62</v>
      </c>
      <c r="G14" s="38">
        <v>62</v>
      </c>
    </row>
    <row r="15" spans="1:26" s="37" customFormat="1" ht="18" customHeight="1" x14ac:dyDescent="0.2">
      <c r="B15" s="38" t="s">
        <v>35</v>
      </c>
      <c r="C15" s="38">
        <v>98</v>
      </c>
      <c r="D15" s="38">
        <v>86</v>
      </c>
      <c r="E15" s="38">
        <v>79</v>
      </c>
      <c r="F15" s="38">
        <v>78</v>
      </c>
      <c r="G15" s="38">
        <v>60</v>
      </c>
    </row>
    <row r="16" spans="1:26" s="37" customFormat="1" ht="18" customHeight="1" x14ac:dyDescent="0.2">
      <c r="B16" s="38" t="s">
        <v>36</v>
      </c>
      <c r="C16" s="38" t="s">
        <v>28</v>
      </c>
      <c r="D16" s="38">
        <v>75</v>
      </c>
      <c r="E16" s="38">
        <v>76</v>
      </c>
      <c r="F16" s="38">
        <v>69</v>
      </c>
      <c r="G16" s="38">
        <v>89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</row>
    <row r="17" spans="1:26" s="37" customFormat="1" ht="18" customHeight="1" x14ac:dyDescent="0.3">
      <c r="B17" s="38" t="s">
        <v>37</v>
      </c>
      <c r="C17" s="38">
        <v>71</v>
      </c>
      <c r="D17" s="38">
        <v>70</v>
      </c>
      <c r="E17" s="38">
        <v>88</v>
      </c>
      <c r="F17" s="38">
        <v>90</v>
      </c>
      <c r="G17" s="38" t="s">
        <v>28</v>
      </c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</row>
    <row r="18" spans="1:26" s="37" customFormat="1" ht="18" customHeight="1" x14ac:dyDescent="0.3">
      <c r="B18" s="38" t="s">
        <v>38</v>
      </c>
      <c r="C18" s="38">
        <v>60</v>
      </c>
      <c r="D18" s="38">
        <v>83</v>
      </c>
      <c r="E18" s="38">
        <v>90</v>
      </c>
      <c r="F18" s="38">
        <v>98</v>
      </c>
      <c r="G18" s="38">
        <v>100</v>
      </c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</row>
    <row r="19" spans="1:26" s="37" customFormat="1" ht="18" customHeight="1" x14ac:dyDescent="0.3">
      <c r="B19" s="38" t="s">
        <v>39</v>
      </c>
      <c r="C19" s="38">
        <v>87</v>
      </c>
      <c r="D19" s="38">
        <v>74</v>
      </c>
      <c r="E19" s="38">
        <v>64</v>
      </c>
      <c r="F19" s="38">
        <v>72</v>
      </c>
      <c r="G19" s="38">
        <v>62</v>
      </c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</row>
    <row r="20" spans="1:26" s="37" customFormat="1" ht="18" customHeight="1" x14ac:dyDescent="0.3">
      <c r="B20" s="38" t="s">
        <v>40</v>
      </c>
      <c r="C20" s="38">
        <v>84</v>
      </c>
      <c r="D20" s="38">
        <v>75</v>
      </c>
      <c r="E20" s="38" t="s">
        <v>28</v>
      </c>
      <c r="F20" s="38">
        <v>99</v>
      </c>
      <c r="G20" s="38">
        <v>85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1:26" s="37" customFormat="1" ht="18" customHeight="1" x14ac:dyDescent="0.3">
      <c r="B21" s="38" t="s">
        <v>41</v>
      </c>
      <c r="C21" s="38" t="s">
        <v>28</v>
      </c>
      <c r="D21" s="38">
        <v>70</v>
      </c>
      <c r="E21" s="38">
        <v>85</v>
      </c>
      <c r="F21" s="38">
        <v>88</v>
      </c>
      <c r="G21" s="38">
        <v>68</v>
      </c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</row>
    <row r="22" spans="1:26" s="37" customFormat="1" ht="18" customHeight="1" x14ac:dyDescent="0.3">
      <c r="B22" s="38" t="s">
        <v>42</v>
      </c>
      <c r="C22" s="38">
        <v>97</v>
      </c>
      <c r="D22" s="38">
        <v>100</v>
      </c>
      <c r="E22" s="38">
        <v>69</v>
      </c>
      <c r="F22" s="38" t="s">
        <v>28</v>
      </c>
      <c r="G22" s="38">
        <v>90</v>
      </c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</row>
    <row r="23" spans="1:26" s="37" customFormat="1" ht="18" customHeight="1" x14ac:dyDescent="0.3">
      <c r="B23" s="38" t="s">
        <v>43</v>
      </c>
      <c r="C23" s="38">
        <v>100</v>
      </c>
      <c r="D23" s="38">
        <v>70</v>
      </c>
      <c r="E23" s="38">
        <v>88</v>
      </c>
      <c r="F23" s="38">
        <v>60</v>
      </c>
      <c r="G23" s="38">
        <v>76</v>
      </c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:26" s="37" customFormat="1" ht="18" customHeight="1" x14ac:dyDescent="0.3">
      <c r="B24" s="38" t="s">
        <v>44</v>
      </c>
      <c r="C24" s="38">
        <v>75</v>
      </c>
      <c r="D24" s="38">
        <v>99</v>
      </c>
      <c r="E24" s="38">
        <v>96</v>
      </c>
      <c r="F24" s="38" t="s">
        <v>28</v>
      </c>
      <c r="G24" s="38">
        <v>70</v>
      </c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spans="1:26" s="37" customFormat="1" ht="18" customHeight="1" x14ac:dyDescent="0.3">
      <c r="B25" s="38" t="s">
        <v>45</v>
      </c>
      <c r="C25" s="38">
        <v>61</v>
      </c>
      <c r="D25" s="38">
        <v>73</v>
      </c>
      <c r="E25" s="38">
        <v>99</v>
      </c>
      <c r="F25" s="38">
        <v>83</v>
      </c>
      <c r="G25" s="38">
        <v>77</v>
      </c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spans="1:26" s="37" customFormat="1" ht="18" customHeight="1" x14ac:dyDescent="0.3">
      <c r="A26" s="41"/>
      <c r="B26" s="38" t="s">
        <v>46</v>
      </c>
      <c r="C26" s="38">
        <v>97</v>
      </c>
      <c r="D26" s="38">
        <v>88</v>
      </c>
      <c r="E26" s="38">
        <v>63</v>
      </c>
      <c r="F26" s="38">
        <v>65</v>
      </c>
      <c r="G26" s="38">
        <v>100</v>
      </c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ht="15.95" customHeight="1" x14ac:dyDescent="0.25">
      <c r="A27" s="7"/>
      <c r="B27" s="42"/>
      <c r="C27" s="42"/>
      <c r="D27" s="42"/>
      <c r="E27" s="42"/>
      <c r="F27" s="42"/>
      <c r="G27" s="42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95" customHeight="1" x14ac:dyDescent="0.3">
      <c r="A28" s="5"/>
      <c r="B28" s="5" t="s">
        <v>47</v>
      </c>
      <c r="C28" s="42"/>
      <c r="D28" s="42"/>
      <c r="E28" s="42"/>
      <c r="F28" s="42"/>
      <c r="G28" s="42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95" customHeight="1" x14ac:dyDescent="0.25">
      <c r="A29" s="7"/>
      <c r="B29" s="43"/>
      <c r="C29" s="43"/>
      <c r="D29" s="43"/>
      <c r="E29" s="43"/>
      <c r="F29" s="43"/>
      <c r="G29" s="4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6.5" x14ac:dyDescent="0.3">
      <c r="A30" s="4">
        <v>2.1</v>
      </c>
      <c r="B30" s="12" t="s">
        <v>70</v>
      </c>
      <c r="C30" s="8"/>
      <c r="D30" s="8"/>
      <c r="E30" s="8"/>
      <c r="F30" s="8"/>
      <c r="G30" s="8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1.95" customHeight="1" x14ac:dyDescent="0.3">
      <c r="A31" s="4"/>
      <c r="B31" s="12"/>
      <c r="C31" s="8"/>
      <c r="D31" s="8"/>
      <c r="E31" s="8"/>
      <c r="F31" s="8"/>
      <c r="G31" s="8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3">
      <c r="A32" s="4">
        <v>2.2000000000000002</v>
      </c>
      <c r="B32" s="12" t="s">
        <v>71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1.95" customHeight="1" x14ac:dyDescent="0.3">
      <c r="A33" s="4"/>
      <c r="B33" s="10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3">
      <c r="A34" s="4">
        <v>2.2999999999999998</v>
      </c>
      <c r="B34" s="12" t="s">
        <v>48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9" customHeight="1" thickBot="1" x14ac:dyDescent="0.35">
      <c r="A35" s="4"/>
      <c r="B35" s="12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6.5" customHeight="1" x14ac:dyDescent="0.3">
      <c r="A36" s="4"/>
      <c r="B36" s="60" t="s">
        <v>49</v>
      </c>
      <c r="C36" s="61"/>
      <c r="D36" s="61"/>
      <c r="E36" s="61"/>
      <c r="F36" s="61"/>
      <c r="G36" s="62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6" ht="16.5" customHeight="1" x14ac:dyDescent="0.3">
      <c r="A37" s="4"/>
      <c r="B37" s="63"/>
      <c r="C37" s="64"/>
      <c r="D37" s="64"/>
      <c r="E37" s="64"/>
      <c r="F37" s="64"/>
      <c r="G37" s="65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6" ht="16.5" customHeight="1" thickBot="1" x14ac:dyDescent="0.35">
      <c r="A38" s="4"/>
      <c r="B38" s="66"/>
      <c r="C38" s="67"/>
      <c r="D38" s="67"/>
      <c r="E38" s="67"/>
      <c r="F38" s="67"/>
      <c r="G38" s="68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6" ht="21.95" customHeight="1" x14ac:dyDescent="0.3">
      <c r="A39" s="4"/>
      <c r="B39" s="10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3">
      <c r="A40" s="4">
        <v>2.4</v>
      </c>
      <c r="B40" s="12" t="s">
        <v>72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1.95" customHeight="1" x14ac:dyDescent="0.3">
      <c r="A41" s="4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3">
      <c r="A42" s="4">
        <v>2.5</v>
      </c>
      <c r="B42" s="12" t="s">
        <v>73</v>
      </c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9.6" customHeight="1" x14ac:dyDescent="0.3">
      <c r="A43" s="4"/>
      <c r="B43" s="12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s="16" customFormat="1" ht="21.95" customHeight="1" x14ac:dyDescent="0.2">
      <c r="A44" s="15"/>
      <c r="B44" s="57" t="s">
        <v>50</v>
      </c>
      <c r="C44" s="58"/>
      <c r="D44" s="58"/>
      <c r="E44" s="59"/>
      <c r="F44" s="49">
        <f>LARGE('טבלת ציונים'!$H$3:$H$22, 1)</f>
        <v>89.6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16" customFormat="1" ht="21.95" customHeight="1" x14ac:dyDescent="0.2">
      <c r="A45" s="15"/>
      <c r="B45" s="57" t="s">
        <v>51</v>
      </c>
      <c r="C45" s="58"/>
      <c r="D45" s="58"/>
      <c r="E45" s="59"/>
      <c r="F45" s="49">
        <f>LARGE('טבלת ציונים'!$H$3:$H$22, 2)</f>
        <v>89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s="16" customFormat="1" ht="21.95" customHeight="1" x14ac:dyDescent="0.2">
      <c r="A46" s="15"/>
      <c r="B46" s="57" t="s">
        <v>52</v>
      </c>
      <c r="C46" s="58"/>
      <c r="D46" s="58"/>
      <c r="E46" s="59"/>
      <c r="F46" s="49">
        <f>LARGE('טבלת ציונים'!$H$3:$H$22, 3)</f>
        <v>86.2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.95" customHeight="1" x14ac:dyDescent="0.3">
      <c r="A47" s="4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3">
      <c r="A48" s="4">
        <v>2.6</v>
      </c>
      <c r="B48" s="44" t="s">
        <v>74</v>
      </c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3">
      <c r="A49" s="4"/>
      <c r="B49" s="44" t="s">
        <v>75</v>
      </c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9.6" customHeight="1" x14ac:dyDescent="0.3">
      <c r="A50" s="4"/>
      <c r="B50" s="45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3">
      <c r="A51" s="4"/>
      <c r="B51" s="44" t="s">
        <v>76</v>
      </c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1.95" customHeight="1" x14ac:dyDescent="0.3">
      <c r="A52" s="4"/>
      <c r="B52" s="46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95" customHeight="1" x14ac:dyDescent="0.3">
      <c r="A53" s="4">
        <v>2.7</v>
      </c>
      <c r="B53" s="44" t="s">
        <v>77</v>
      </c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95" customHeight="1" x14ac:dyDescent="0.3">
      <c r="A54" s="11"/>
      <c r="B54" s="44" t="s">
        <v>78</v>
      </c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9.6" customHeight="1" x14ac:dyDescent="0.3">
      <c r="A55" s="11"/>
      <c r="B55" s="45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95" customHeight="1" x14ac:dyDescent="0.3">
      <c r="A56" s="11"/>
      <c r="B56" s="44" t="s">
        <v>79</v>
      </c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9.6" customHeight="1" x14ac:dyDescent="0.3">
      <c r="A57" s="3"/>
      <c r="B57" s="45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95" customHeight="1" x14ac:dyDescent="0.3">
      <c r="A58" s="3"/>
      <c r="B58" s="44" t="s">
        <v>53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8.4499999999999993" customHeight="1" thickBot="1" x14ac:dyDescent="0.3">
      <c r="A59" s="3"/>
      <c r="B59" s="47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26" ht="16.5" customHeight="1" x14ac:dyDescent="0.25">
      <c r="A60" s="3"/>
      <c r="B60" s="60" t="s">
        <v>54</v>
      </c>
      <c r="C60" s="61"/>
      <c r="D60" s="61"/>
      <c r="E60" s="61"/>
      <c r="F60" s="61"/>
      <c r="G60" s="62"/>
      <c r="H60" s="3"/>
      <c r="I60" s="3"/>
      <c r="J60" s="3"/>
      <c r="K60" s="3"/>
      <c r="L60" s="3"/>
      <c r="M60" s="3"/>
      <c r="N60" s="3"/>
      <c r="O60" s="3"/>
      <c r="P60" s="3"/>
    </row>
    <row r="61" spans="1:26" s="14" customFormat="1" ht="16.5" customHeight="1" x14ac:dyDescent="0.25">
      <c r="A61" s="8"/>
      <c r="B61" s="63"/>
      <c r="C61" s="64"/>
      <c r="D61" s="64"/>
      <c r="E61" s="64"/>
      <c r="F61" s="64"/>
      <c r="G61" s="65"/>
      <c r="H61" s="8"/>
      <c r="I61" s="8"/>
      <c r="J61" s="8"/>
      <c r="K61" s="8"/>
      <c r="L61" s="8"/>
      <c r="M61" s="8"/>
      <c r="N61" s="8"/>
      <c r="O61" s="8"/>
      <c r="P61" s="8"/>
    </row>
    <row r="62" spans="1:26" s="14" customFormat="1" ht="16.5" customHeight="1" thickBot="1" x14ac:dyDescent="0.3">
      <c r="A62" s="8"/>
      <c r="B62" s="66"/>
      <c r="C62" s="67"/>
      <c r="D62" s="67"/>
      <c r="E62" s="67"/>
      <c r="F62" s="67"/>
      <c r="G62" s="68"/>
      <c r="H62" s="8"/>
      <c r="I62" s="8"/>
      <c r="J62" s="8"/>
      <c r="K62" s="8"/>
      <c r="L62" s="8"/>
      <c r="M62" s="8"/>
      <c r="N62" s="8"/>
      <c r="O62" s="8"/>
      <c r="P62" s="8"/>
    </row>
    <row r="63" spans="1:26" s="14" customFormat="1" ht="21.95" customHeigh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</row>
    <row r="64" spans="1:26" s="14" customFormat="1" ht="15.95" customHeight="1" x14ac:dyDescent="0.3">
      <c r="A64" s="4">
        <v>2.8</v>
      </c>
      <c r="B64" s="48" t="s">
        <v>55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</row>
    <row r="65" spans="1:18" s="14" customFormat="1" ht="15.95" customHeight="1" x14ac:dyDescent="0.3">
      <c r="A65" s="8"/>
      <c r="B65" s="48" t="s">
        <v>80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</row>
    <row r="66" spans="1:18" s="14" customFormat="1" ht="23.1" customHeigh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</row>
    <row r="67" spans="1:18" s="14" customFormat="1" ht="23.1" customHeight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</row>
    <row r="68" spans="1:18" s="14" customFormat="1" ht="23.1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</row>
    <row r="69" spans="1:18" s="14" customFormat="1" ht="23.1" customHeight="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</row>
    <row r="70" spans="1:18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8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8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8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8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</row>
    <row r="80" spans="1:18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</sheetData>
  <mergeCells count="6">
    <mergeCell ref="B60:G62"/>
    <mergeCell ref="A1:H1"/>
    <mergeCell ref="B44:E44"/>
    <mergeCell ref="B45:E45"/>
    <mergeCell ref="B36:G38"/>
    <mergeCell ref="B46:E46"/>
  </mergeCells>
  <conditionalFormatting sqref="D26:G31">
    <cfRule type="cellIs" dxfId="2" priority="3" operator="equal">
      <formula>"ללא סטטיסטיקה וללא אקסל"</formula>
    </cfRule>
  </conditionalFormatting>
  <conditionalFormatting sqref="E25">
    <cfRule type="cellIs" dxfId="1" priority="1" operator="equal">
      <formula>23</formula>
    </cfRule>
  </conditionalFormatting>
  <conditionalFormatting sqref="G25">
    <cfRule type="cellIs" dxfId="0" priority="2" operator="equal">
      <formula>1610</formula>
    </cfRule>
  </conditionalFormatting>
  <pageMargins left="0.7" right="0.7" top="0.75" bottom="0.75" header="0" footer="0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D7E72-5265-C14F-A587-22B0E907075E}">
  <dimension ref="A1:Z919"/>
  <sheetViews>
    <sheetView showGridLines="0" rightToLeft="1" workbookViewId="0">
      <pane ySplit="1" topLeftCell="A2" activePane="bottomLeft" state="frozen"/>
      <selection pane="bottomLeft" activeCell="K14" sqref="K14"/>
    </sheetView>
  </sheetViews>
  <sheetFormatPr defaultColWidth="12.625" defaultRowHeight="15" customHeight="1" x14ac:dyDescent="0.2"/>
  <cols>
    <col min="1" max="1" width="4.875" customWidth="1"/>
    <col min="2" max="7" width="13.5" style="14" customWidth="1"/>
    <col min="8" max="12" width="13.875" style="14" customWidth="1"/>
    <col min="13" max="26" width="8.625" customWidth="1"/>
  </cols>
  <sheetData>
    <row r="1" spans="1:26" ht="16.5" x14ac:dyDescent="0.3">
      <c r="A1" s="2"/>
      <c r="B1" s="8"/>
      <c r="C1" s="8"/>
      <c r="D1" s="8"/>
      <c r="E1" s="8"/>
      <c r="F1" s="8"/>
      <c r="G1" s="8"/>
      <c r="H1" s="8"/>
      <c r="I1" s="8"/>
      <c r="J1" s="17"/>
      <c r="K1" s="8"/>
      <c r="L1" s="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14" customFormat="1" ht="23.1" customHeight="1" x14ac:dyDescent="0.25">
      <c r="A2" s="8"/>
      <c r="B2" s="13" t="s">
        <v>20</v>
      </c>
      <c r="C2" s="13" t="s">
        <v>21</v>
      </c>
      <c r="D2" s="13" t="s">
        <v>22</v>
      </c>
      <c r="E2" s="13" t="s">
        <v>23</v>
      </c>
      <c r="F2" s="13" t="s">
        <v>24</v>
      </c>
      <c r="G2" s="13" t="s">
        <v>25</v>
      </c>
      <c r="H2" s="13" t="s">
        <v>56</v>
      </c>
      <c r="I2" s="13" t="s">
        <v>56</v>
      </c>
      <c r="J2" s="13" t="s">
        <v>57</v>
      </c>
      <c r="K2" s="54"/>
      <c r="L2" s="13" t="s">
        <v>58</v>
      </c>
      <c r="M2" s="8"/>
      <c r="N2" s="8"/>
      <c r="O2" s="8"/>
      <c r="P2" s="8"/>
      <c r="Q2" s="8"/>
      <c r="R2" s="8"/>
    </row>
    <row r="3" spans="1:26" s="14" customFormat="1" ht="23.1" customHeight="1" x14ac:dyDescent="0.25">
      <c r="A3" s="8"/>
      <c r="B3" s="38" t="s">
        <v>26</v>
      </c>
      <c r="C3" s="38">
        <v>93</v>
      </c>
      <c r="D3" s="38">
        <v>97</v>
      </c>
      <c r="E3" s="38">
        <v>87</v>
      </c>
      <c r="F3" s="38">
        <v>81</v>
      </c>
      <c r="G3" s="38">
        <v>90</v>
      </c>
      <c r="H3" s="50">
        <f t="shared" ref="H3:H22" si="0">AVERAGE(C3:G3)</f>
        <v>89.6</v>
      </c>
      <c r="I3" s="51">
        <f t="shared" ref="I3:I22" si="1">SUM(C3:G3)/COUNT(C3:G3)</f>
        <v>89.6</v>
      </c>
      <c r="J3" s="51">
        <f t="shared" ref="J3:J22" si="2">SUM(C3:G3)/COUNTA(C3:G3)</f>
        <v>89.6</v>
      </c>
      <c r="K3" s="8"/>
      <c r="L3" s="51">
        <f t="shared" ref="L3:L22" si="3">ROUND(AVERAGE(C3:G3), 1)</f>
        <v>89.6</v>
      </c>
      <c r="M3" s="8"/>
      <c r="N3" s="8"/>
      <c r="O3" s="8"/>
      <c r="P3" s="8"/>
      <c r="Q3" s="8"/>
      <c r="R3" s="8"/>
    </row>
    <row r="4" spans="1:26" s="14" customFormat="1" ht="23.1" customHeight="1" x14ac:dyDescent="0.25">
      <c r="A4" s="8"/>
      <c r="B4" s="38" t="s">
        <v>27</v>
      </c>
      <c r="C4" s="38">
        <v>63</v>
      </c>
      <c r="D4" s="38">
        <v>62</v>
      </c>
      <c r="E4" s="38">
        <v>93</v>
      </c>
      <c r="F4" s="38" t="s">
        <v>28</v>
      </c>
      <c r="G4" s="38">
        <v>94</v>
      </c>
      <c r="H4" s="50">
        <f t="shared" si="0"/>
        <v>78</v>
      </c>
      <c r="I4" s="51">
        <f t="shared" si="1"/>
        <v>78</v>
      </c>
      <c r="J4" s="51">
        <f t="shared" si="2"/>
        <v>62.4</v>
      </c>
      <c r="K4" s="8"/>
      <c r="L4" s="51">
        <f t="shared" si="3"/>
        <v>78</v>
      </c>
      <c r="M4" s="8"/>
      <c r="N4" s="8"/>
      <c r="O4" s="8"/>
      <c r="P4" s="8"/>
      <c r="Q4" s="8"/>
      <c r="R4" s="8"/>
    </row>
    <row r="5" spans="1:26" s="14" customFormat="1" ht="23.1" customHeight="1" x14ac:dyDescent="0.25">
      <c r="A5" s="8"/>
      <c r="B5" s="38" t="s">
        <v>29</v>
      </c>
      <c r="C5" s="38">
        <v>97</v>
      </c>
      <c r="D5" s="38">
        <v>82</v>
      </c>
      <c r="E5" s="38">
        <v>62</v>
      </c>
      <c r="F5" s="38">
        <v>73</v>
      </c>
      <c r="G5" s="38">
        <v>70</v>
      </c>
      <c r="H5" s="50">
        <f t="shared" si="0"/>
        <v>76.8</v>
      </c>
      <c r="I5" s="51">
        <f t="shared" si="1"/>
        <v>76.8</v>
      </c>
      <c r="J5" s="51">
        <f t="shared" si="2"/>
        <v>76.8</v>
      </c>
      <c r="K5" s="8"/>
      <c r="L5" s="51">
        <f t="shared" si="3"/>
        <v>76.8</v>
      </c>
      <c r="M5" s="8"/>
      <c r="N5" s="8"/>
      <c r="O5" s="8"/>
      <c r="P5" s="8"/>
      <c r="Q5" s="8"/>
      <c r="R5" s="8"/>
    </row>
    <row r="6" spans="1:26" ht="23.1" customHeight="1" x14ac:dyDescent="0.25">
      <c r="A6" s="3"/>
      <c r="B6" s="38" t="s">
        <v>30</v>
      </c>
      <c r="C6" s="38">
        <v>75</v>
      </c>
      <c r="D6" s="38" t="s">
        <v>28</v>
      </c>
      <c r="E6" s="38">
        <v>71</v>
      </c>
      <c r="F6" s="38">
        <v>63</v>
      </c>
      <c r="G6" s="38">
        <v>92</v>
      </c>
      <c r="H6" s="50">
        <f t="shared" si="0"/>
        <v>75.25</v>
      </c>
      <c r="I6" s="51">
        <f t="shared" si="1"/>
        <v>75.25</v>
      </c>
      <c r="J6" s="51">
        <f t="shared" si="2"/>
        <v>60.2</v>
      </c>
      <c r="K6" s="8"/>
      <c r="L6" s="51">
        <f t="shared" si="3"/>
        <v>75.3</v>
      </c>
      <c r="M6" s="3"/>
      <c r="N6" s="3"/>
      <c r="O6" s="3"/>
      <c r="P6" s="3"/>
      <c r="Q6" s="3"/>
      <c r="R6" s="3"/>
    </row>
    <row r="7" spans="1:26" ht="23.1" customHeight="1" x14ac:dyDescent="0.25">
      <c r="A7" s="3"/>
      <c r="B7" s="38" t="s">
        <v>31</v>
      </c>
      <c r="C7" s="38">
        <v>90</v>
      </c>
      <c r="D7" s="38">
        <v>88</v>
      </c>
      <c r="E7" s="38">
        <v>85</v>
      </c>
      <c r="F7" s="38">
        <v>65</v>
      </c>
      <c r="G7" s="38">
        <v>93</v>
      </c>
      <c r="H7" s="50">
        <f t="shared" si="0"/>
        <v>84.2</v>
      </c>
      <c r="I7" s="51">
        <f t="shared" si="1"/>
        <v>84.2</v>
      </c>
      <c r="J7" s="51">
        <f t="shared" si="2"/>
        <v>84.2</v>
      </c>
      <c r="K7" s="8"/>
      <c r="L7" s="51">
        <f t="shared" si="3"/>
        <v>84.2</v>
      </c>
      <c r="M7" s="3"/>
      <c r="N7" s="3"/>
      <c r="O7" s="3"/>
      <c r="P7" s="3"/>
      <c r="Q7" s="3"/>
      <c r="R7" s="3"/>
    </row>
    <row r="8" spans="1:26" ht="23.1" customHeight="1" x14ac:dyDescent="0.25">
      <c r="A8" s="3"/>
      <c r="B8" s="38" t="s">
        <v>32</v>
      </c>
      <c r="C8" s="38">
        <v>63</v>
      </c>
      <c r="D8" s="38">
        <v>98</v>
      </c>
      <c r="E8" s="38">
        <v>68</v>
      </c>
      <c r="F8" s="38">
        <v>81</v>
      </c>
      <c r="G8" s="38">
        <v>91</v>
      </c>
      <c r="H8" s="50">
        <f t="shared" si="0"/>
        <v>80.2</v>
      </c>
      <c r="I8" s="51">
        <f t="shared" si="1"/>
        <v>80.2</v>
      </c>
      <c r="J8" s="51">
        <f t="shared" si="2"/>
        <v>80.2</v>
      </c>
      <c r="K8" s="8"/>
      <c r="L8" s="51">
        <f t="shared" si="3"/>
        <v>80.2</v>
      </c>
      <c r="M8" s="3"/>
      <c r="N8" s="3"/>
      <c r="O8" s="3"/>
      <c r="P8" s="3"/>
      <c r="Q8" s="3"/>
      <c r="R8" s="3"/>
    </row>
    <row r="9" spans="1:26" ht="23.1" customHeight="1" x14ac:dyDescent="0.25">
      <c r="A9" s="3"/>
      <c r="B9" s="38" t="s">
        <v>33</v>
      </c>
      <c r="C9" s="38">
        <v>63</v>
      </c>
      <c r="D9" s="38">
        <v>76</v>
      </c>
      <c r="E9" s="38">
        <v>85</v>
      </c>
      <c r="F9" s="38">
        <v>85</v>
      </c>
      <c r="G9" s="38">
        <v>77</v>
      </c>
      <c r="H9" s="50">
        <f t="shared" si="0"/>
        <v>77.2</v>
      </c>
      <c r="I9" s="51">
        <f t="shared" si="1"/>
        <v>77.2</v>
      </c>
      <c r="J9" s="51">
        <f t="shared" si="2"/>
        <v>77.2</v>
      </c>
      <c r="K9" s="8"/>
      <c r="L9" s="51">
        <f t="shared" si="3"/>
        <v>77.2</v>
      </c>
      <c r="M9" s="3"/>
      <c r="N9" s="3"/>
      <c r="O9" s="3"/>
      <c r="P9" s="3"/>
      <c r="Q9" s="3"/>
      <c r="R9" s="3"/>
    </row>
    <row r="10" spans="1:26" ht="23.1" customHeight="1" x14ac:dyDescent="0.25">
      <c r="A10" s="3"/>
      <c r="B10" s="38" t="s">
        <v>34</v>
      </c>
      <c r="C10" s="38">
        <v>69</v>
      </c>
      <c r="D10" s="38">
        <v>78</v>
      </c>
      <c r="E10" s="38" t="s">
        <v>28</v>
      </c>
      <c r="F10" s="38">
        <v>62</v>
      </c>
      <c r="G10" s="38">
        <v>62</v>
      </c>
      <c r="H10" s="50">
        <f t="shared" si="0"/>
        <v>67.75</v>
      </c>
      <c r="I10" s="51">
        <f t="shared" si="1"/>
        <v>67.75</v>
      </c>
      <c r="J10" s="51">
        <f t="shared" si="2"/>
        <v>54.2</v>
      </c>
      <c r="K10" s="8"/>
      <c r="L10" s="51">
        <f t="shared" si="3"/>
        <v>67.8</v>
      </c>
      <c r="M10" s="3"/>
      <c r="N10" s="3"/>
      <c r="O10" s="3"/>
      <c r="P10" s="3"/>
      <c r="Q10" s="3"/>
      <c r="R10" s="3"/>
    </row>
    <row r="11" spans="1:26" ht="23.1" customHeight="1" x14ac:dyDescent="0.25">
      <c r="A11" s="3"/>
      <c r="B11" s="38" t="s">
        <v>35</v>
      </c>
      <c r="C11" s="38">
        <v>98</v>
      </c>
      <c r="D11" s="38">
        <v>86</v>
      </c>
      <c r="E11" s="38">
        <v>79</v>
      </c>
      <c r="F11" s="38">
        <v>78</v>
      </c>
      <c r="G11" s="38">
        <v>60</v>
      </c>
      <c r="H11" s="50">
        <f t="shared" si="0"/>
        <v>80.2</v>
      </c>
      <c r="I11" s="51">
        <f t="shared" si="1"/>
        <v>80.2</v>
      </c>
      <c r="J11" s="51">
        <f t="shared" si="2"/>
        <v>80.2</v>
      </c>
      <c r="K11" s="8"/>
      <c r="L11" s="51">
        <f t="shared" si="3"/>
        <v>80.2</v>
      </c>
      <c r="M11" s="3"/>
    </row>
    <row r="12" spans="1:26" ht="23.1" customHeight="1" x14ac:dyDescent="0.25">
      <c r="A12" s="3"/>
      <c r="B12" s="38" t="s">
        <v>36</v>
      </c>
      <c r="C12" s="38" t="s">
        <v>28</v>
      </c>
      <c r="D12" s="38">
        <v>75</v>
      </c>
      <c r="E12" s="38">
        <v>76</v>
      </c>
      <c r="F12" s="38">
        <v>69</v>
      </c>
      <c r="G12" s="38">
        <v>89</v>
      </c>
      <c r="H12" s="50">
        <f t="shared" si="0"/>
        <v>77.25</v>
      </c>
      <c r="I12" s="51">
        <f t="shared" si="1"/>
        <v>77.25</v>
      </c>
      <c r="J12" s="51">
        <f t="shared" si="2"/>
        <v>61.8</v>
      </c>
      <c r="K12" s="8"/>
      <c r="L12" s="51">
        <f t="shared" si="3"/>
        <v>77.3</v>
      </c>
      <c r="M12" s="3"/>
    </row>
    <row r="13" spans="1:26" ht="23.1" customHeight="1" x14ac:dyDescent="0.25">
      <c r="A13" s="3"/>
      <c r="B13" s="38" t="s">
        <v>37</v>
      </c>
      <c r="C13" s="38">
        <v>71</v>
      </c>
      <c r="D13" s="38">
        <v>70</v>
      </c>
      <c r="E13" s="38">
        <v>88</v>
      </c>
      <c r="F13" s="38">
        <v>90</v>
      </c>
      <c r="G13" s="38" t="s">
        <v>28</v>
      </c>
      <c r="H13" s="50">
        <f t="shared" si="0"/>
        <v>79.75</v>
      </c>
      <c r="I13" s="51">
        <f t="shared" si="1"/>
        <v>79.75</v>
      </c>
      <c r="J13" s="51">
        <f t="shared" si="2"/>
        <v>63.8</v>
      </c>
      <c r="K13" s="8"/>
      <c r="L13" s="51">
        <f t="shared" si="3"/>
        <v>79.8</v>
      </c>
      <c r="M13" s="3"/>
    </row>
    <row r="14" spans="1:26" ht="23.1" customHeight="1" x14ac:dyDescent="0.25">
      <c r="A14" s="3"/>
      <c r="B14" s="38" t="s">
        <v>38</v>
      </c>
      <c r="C14" s="38">
        <v>60</v>
      </c>
      <c r="D14" s="38">
        <v>83</v>
      </c>
      <c r="E14" s="38">
        <v>90</v>
      </c>
      <c r="F14" s="38">
        <v>98</v>
      </c>
      <c r="G14" s="38">
        <v>100</v>
      </c>
      <c r="H14" s="50">
        <f t="shared" si="0"/>
        <v>86.2</v>
      </c>
      <c r="I14" s="51">
        <f t="shared" si="1"/>
        <v>86.2</v>
      </c>
      <c r="J14" s="51">
        <f t="shared" si="2"/>
        <v>86.2</v>
      </c>
      <c r="K14" s="8"/>
      <c r="L14" s="51">
        <f t="shared" si="3"/>
        <v>86.2</v>
      </c>
      <c r="M14" s="3"/>
    </row>
    <row r="15" spans="1:26" ht="23.1" customHeight="1" x14ac:dyDescent="0.25">
      <c r="A15" s="3"/>
      <c r="B15" s="38" t="s">
        <v>39</v>
      </c>
      <c r="C15" s="38">
        <v>87</v>
      </c>
      <c r="D15" s="38">
        <v>74</v>
      </c>
      <c r="E15" s="38">
        <v>64</v>
      </c>
      <c r="F15" s="38">
        <v>72</v>
      </c>
      <c r="G15" s="38">
        <v>62</v>
      </c>
      <c r="H15" s="50">
        <f t="shared" si="0"/>
        <v>71.8</v>
      </c>
      <c r="I15" s="51">
        <f t="shared" si="1"/>
        <v>71.8</v>
      </c>
      <c r="J15" s="51">
        <f t="shared" si="2"/>
        <v>71.8</v>
      </c>
      <c r="K15" s="8"/>
      <c r="L15" s="51">
        <f t="shared" si="3"/>
        <v>71.8</v>
      </c>
    </row>
    <row r="16" spans="1:26" ht="23.1" customHeight="1" x14ac:dyDescent="0.25">
      <c r="A16" s="3"/>
      <c r="B16" s="38" t="s">
        <v>40</v>
      </c>
      <c r="C16" s="38">
        <v>84</v>
      </c>
      <c r="D16" s="38">
        <v>75</v>
      </c>
      <c r="E16" s="38" t="s">
        <v>28</v>
      </c>
      <c r="F16" s="38">
        <v>99</v>
      </c>
      <c r="G16" s="38">
        <v>85</v>
      </c>
      <c r="H16" s="50">
        <f t="shared" si="0"/>
        <v>85.75</v>
      </c>
      <c r="I16" s="51">
        <f t="shared" si="1"/>
        <v>85.75</v>
      </c>
      <c r="J16" s="51">
        <f t="shared" si="2"/>
        <v>68.599999999999994</v>
      </c>
      <c r="K16" s="8"/>
      <c r="L16" s="51">
        <f t="shared" si="3"/>
        <v>85.8</v>
      </c>
    </row>
    <row r="17" spans="1:26" ht="23.1" customHeight="1" x14ac:dyDescent="0.25">
      <c r="A17" s="3"/>
      <c r="B17" s="38" t="s">
        <v>41</v>
      </c>
      <c r="C17" s="38" t="s">
        <v>28</v>
      </c>
      <c r="D17" s="38">
        <v>70</v>
      </c>
      <c r="E17" s="38">
        <v>85</v>
      </c>
      <c r="F17" s="38">
        <v>88</v>
      </c>
      <c r="G17" s="38">
        <v>68</v>
      </c>
      <c r="H17" s="50">
        <f t="shared" si="0"/>
        <v>77.75</v>
      </c>
      <c r="I17" s="51">
        <f t="shared" si="1"/>
        <v>77.75</v>
      </c>
      <c r="J17" s="51">
        <f t="shared" si="2"/>
        <v>62.2</v>
      </c>
      <c r="K17" s="8"/>
      <c r="L17" s="51">
        <f t="shared" si="3"/>
        <v>77.8</v>
      </c>
      <c r="M17" s="3"/>
      <c r="N17" s="3"/>
    </row>
    <row r="18" spans="1:26" ht="23.1" customHeight="1" x14ac:dyDescent="0.25">
      <c r="A18" s="3"/>
      <c r="B18" s="38" t="s">
        <v>42</v>
      </c>
      <c r="C18" s="38">
        <v>97</v>
      </c>
      <c r="D18" s="38">
        <v>100</v>
      </c>
      <c r="E18" s="38">
        <v>69</v>
      </c>
      <c r="F18" s="38" t="s">
        <v>28</v>
      </c>
      <c r="G18" s="38">
        <v>90</v>
      </c>
      <c r="H18" s="50">
        <f t="shared" si="0"/>
        <v>89</v>
      </c>
      <c r="I18" s="51">
        <f t="shared" si="1"/>
        <v>89</v>
      </c>
      <c r="J18" s="51">
        <f t="shared" si="2"/>
        <v>71.2</v>
      </c>
      <c r="K18" s="8"/>
      <c r="L18" s="51">
        <f t="shared" si="3"/>
        <v>89</v>
      </c>
      <c r="M18" s="3"/>
      <c r="N18" s="3"/>
      <c r="O18" s="3"/>
      <c r="P18" s="3"/>
      <c r="Q18" s="3"/>
      <c r="R18" s="3"/>
    </row>
    <row r="19" spans="1:26" ht="23.1" customHeight="1" x14ac:dyDescent="0.25">
      <c r="A19" s="3"/>
      <c r="B19" s="38" t="s">
        <v>43</v>
      </c>
      <c r="C19" s="38">
        <v>100</v>
      </c>
      <c r="D19" s="38">
        <v>70</v>
      </c>
      <c r="E19" s="38">
        <v>88</v>
      </c>
      <c r="F19" s="38">
        <v>60</v>
      </c>
      <c r="G19" s="38">
        <v>76</v>
      </c>
      <c r="H19" s="50">
        <f t="shared" si="0"/>
        <v>78.8</v>
      </c>
      <c r="I19" s="51">
        <f t="shared" si="1"/>
        <v>78.8</v>
      </c>
      <c r="J19" s="51">
        <f t="shared" si="2"/>
        <v>78.8</v>
      </c>
      <c r="K19" s="8"/>
      <c r="L19" s="51">
        <f t="shared" si="3"/>
        <v>78.8</v>
      </c>
      <c r="M19" s="3"/>
      <c r="N19" s="3"/>
      <c r="O19" s="3"/>
      <c r="P19" s="3"/>
      <c r="Q19" s="3"/>
      <c r="R19" s="3"/>
    </row>
    <row r="20" spans="1:26" ht="23.1" customHeight="1" x14ac:dyDescent="0.25">
      <c r="A20" s="3"/>
      <c r="B20" s="38" t="s">
        <v>44</v>
      </c>
      <c r="C20" s="38">
        <v>75</v>
      </c>
      <c r="D20" s="38">
        <v>99</v>
      </c>
      <c r="E20" s="38">
        <v>96</v>
      </c>
      <c r="F20" s="38" t="s">
        <v>28</v>
      </c>
      <c r="G20" s="38">
        <v>70</v>
      </c>
      <c r="H20" s="50">
        <f t="shared" si="0"/>
        <v>85</v>
      </c>
      <c r="I20" s="51">
        <f t="shared" si="1"/>
        <v>85</v>
      </c>
      <c r="J20" s="51">
        <f t="shared" si="2"/>
        <v>68</v>
      </c>
      <c r="K20" s="8"/>
      <c r="L20" s="51">
        <f t="shared" si="3"/>
        <v>85</v>
      </c>
      <c r="M20" s="3"/>
      <c r="N20" s="3"/>
      <c r="O20" s="3"/>
      <c r="P20" s="3"/>
      <c r="Q20" s="3"/>
      <c r="R20" s="3"/>
    </row>
    <row r="21" spans="1:26" ht="23.1" customHeight="1" x14ac:dyDescent="0.25">
      <c r="A21" s="3"/>
      <c r="B21" s="38" t="s">
        <v>45</v>
      </c>
      <c r="C21" s="38">
        <v>61</v>
      </c>
      <c r="D21" s="38">
        <v>73</v>
      </c>
      <c r="E21" s="38">
        <v>99</v>
      </c>
      <c r="F21" s="38">
        <v>83</v>
      </c>
      <c r="G21" s="38">
        <v>77</v>
      </c>
      <c r="H21" s="50">
        <f t="shared" si="0"/>
        <v>78.599999999999994</v>
      </c>
      <c r="I21" s="51">
        <f t="shared" si="1"/>
        <v>78.599999999999994</v>
      </c>
      <c r="J21" s="51">
        <f t="shared" si="2"/>
        <v>78.599999999999994</v>
      </c>
      <c r="K21" s="8"/>
      <c r="L21" s="51">
        <f t="shared" si="3"/>
        <v>78.599999999999994</v>
      </c>
      <c r="M21" s="3"/>
      <c r="N21" s="3"/>
      <c r="O21" s="3"/>
      <c r="P21" s="3"/>
      <c r="Q21" s="3"/>
      <c r="R21" s="3"/>
    </row>
    <row r="22" spans="1:26" ht="23.1" customHeight="1" x14ac:dyDescent="0.25">
      <c r="A22" s="3"/>
      <c r="B22" s="38" t="s">
        <v>46</v>
      </c>
      <c r="C22" s="38">
        <v>97</v>
      </c>
      <c r="D22" s="38">
        <v>88</v>
      </c>
      <c r="E22" s="38">
        <v>63</v>
      </c>
      <c r="F22" s="38">
        <v>65</v>
      </c>
      <c r="G22" s="38">
        <v>100</v>
      </c>
      <c r="H22" s="50">
        <f t="shared" si="0"/>
        <v>82.6</v>
      </c>
      <c r="I22" s="51">
        <f t="shared" si="1"/>
        <v>82.6</v>
      </c>
      <c r="J22" s="51">
        <f t="shared" si="2"/>
        <v>82.6</v>
      </c>
      <c r="K22" s="8"/>
      <c r="L22" s="51">
        <f t="shared" si="3"/>
        <v>82.6</v>
      </c>
      <c r="M22" s="3"/>
      <c r="N22" s="3"/>
      <c r="O22" s="3"/>
      <c r="P22" s="3"/>
      <c r="Q22" s="3"/>
      <c r="R22" s="3"/>
    </row>
    <row r="23" spans="1:26" ht="23.1" customHeight="1" x14ac:dyDescent="0.25">
      <c r="A23" s="3"/>
      <c r="B23" s="52">
        <f>COUNTA(B3:B22)</f>
        <v>20</v>
      </c>
      <c r="C23" s="53">
        <f t="shared" ref="C23:G23" si="4">COUNT(C3:C22)</f>
        <v>18</v>
      </c>
      <c r="D23" s="53">
        <f t="shared" si="4"/>
        <v>19</v>
      </c>
      <c r="E23" s="53">
        <f t="shared" si="4"/>
        <v>18</v>
      </c>
      <c r="F23" s="53">
        <f t="shared" si="4"/>
        <v>17</v>
      </c>
      <c r="G23" s="53">
        <f t="shared" si="4"/>
        <v>19</v>
      </c>
      <c r="H23" s="54"/>
      <c r="I23" s="54"/>
      <c r="J23" s="54"/>
      <c r="K23" s="8"/>
      <c r="L23" s="54"/>
      <c r="M23" s="3"/>
      <c r="N23" s="3"/>
      <c r="O23" s="3"/>
      <c r="P23" s="3"/>
      <c r="Q23" s="3"/>
      <c r="R23" s="3"/>
    </row>
    <row r="24" spans="1:26" ht="15.75" customHeight="1" x14ac:dyDescent="0.25">
      <c r="A24" s="3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3"/>
      <c r="N24" s="3"/>
      <c r="O24" s="3"/>
      <c r="P24" s="3"/>
      <c r="Q24" s="3"/>
      <c r="R24" s="3"/>
    </row>
    <row r="25" spans="1:26" ht="15.75" customHeight="1" x14ac:dyDescent="0.25">
      <c r="A25" s="3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3"/>
      <c r="N25" s="3"/>
      <c r="O25" s="3"/>
      <c r="P25" s="3"/>
      <c r="Q25" s="3"/>
      <c r="R25" s="3"/>
    </row>
    <row r="26" spans="1:26" ht="15.75" customHeight="1" x14ac:dyDescent="0.25">
      <c r="A26" s="3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3"/>
      <c r="N26" s="3"/>
      <c r="O26" s="3"/>
      <c r="P26" s="3"/>
      <c r="Q26" s="3"/>
      <c r="R26" s="3"/>
    </row>
    <row r="27" spans="1:26" ht="15.75" customHeight="1" x14ac:dyDescent="0.25">
      <c r="A27" s="3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3"/>
      <c r="N27" s="3"/>
      <c r="O27" s="3"/>
      <c r="P27" s="3"/>
      <c r="Q27" s="3"/>
      <c r="R27" s="3"/>
    </row>
    <row r="28" spans="1:26" ht="15.75" customHeight="1" x14ac:dyDescent="0.25">
      <c r="A28" s="3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3"/>
      <c r="N28" s="3"/>
      <c r="O28" s="3"/>
      <c r="P28" s="3"/>
      <c r="Q28" s="3"/>
      <c r="R28" s="3"/>
    </row>
    <row r="29" spans="1:26" ht="15.75" customHeight="1" x14ac:dyDescent="0.25">
      <c r="A29" s="3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3"/>
      <c r="N29" s="3"/>
      <c r="O29" s="3"/>
      <c r="P29" s="3"/>
      <c r="Q29" s="3"/>
      <c r="R29" s="3"/>
    </row>
    <row r="30" spans="1:26" ht="15.75" customHeight="1" x14ac:dyDescent="0.25">
      <c r="A30" s="3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3"/>
      <c r="N30" s="3"/>
      <c r="O30" s="3"/>
      <c r="P30" s="3"/>
      <c r="Q30" s="3"/>
      <c r="R30" s="3"/>
    </row>
    <row r="31" spans="1:26" ht="15.75" customHeight="1" x14ac:dyDescent="0.25">
      <c r="A31" s="3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3"/>
      <c r="N31" s="3"/>
      <c r="O31" s="3"/>
      <c r="P31" s="3"/>
      <c r="Q31" s="3"/>
      <c r="R31" s="3"/>
    </row>
    <row r="32" spans="1:26" ht="15.75" customHeight="1" x14ac:dyDescent="0.25">
      <c r="A32" s="3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8"/>
      <c r="C899" s="8"/>
      <c r="D899" s="8"/>
      <c r="E899" s="8"/>
      <c r="F899" s="8"/>
      <c r="G899" s="8"/>
      <c r="H899" s="8"/>
      <c r="I899" s="8"/>
      <c r="J899" s="8"/>
      <c r="L899" s="8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8"/>
      <c r="C900" s="8"/>
      <c r="D900" s="8"/>
      <c r="E900" s="8"/>
      <c r="F900" s="8"/>
      <c r="G900" s="8"/>
      <c r="H900" s="8"/>
      <c r="I900" s="8"/>
      <c r="J900" s="8"/>
      <c r="L900" s="8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8"/>
      <c r="C901" s="8"/>
      <c r="D901" s="8"/>
      <c r="E901" s="8"/>
      <c r="F901" s="8"/>
      <c r="G901" s="8"/>
      <c r="H901" s="8"/>
      <c r="I901" s="8"/>
      <c r="J901" s="8"/>
      <c r="L901" s="8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8"/>
      <c r="C902" s="8"/>
      <c r="D902" s="8"/>
      <c r="E902" s="8"/>
      <c r="F902" s="8"/>
      <c r="G902" s="8"/>
      <c r="H902" s="8"/>
      <c r="I902" s="8"/>
      <c r="J902" s="8"/>
      <c r="L902" s="8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8"/>
      <c r="C903" s="8"/>
      <c r="D903" s="8"/>
      <c r="E903" s="8"/>
      <c r="F903" s="8"/>
      <c r="G903" s="8"/>
      <c r="H903" s="8"/>
      <c r="I903" s="8"/>
      <c r="J903" s="8"/>
      <c r="L903" s="8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8"/>
      <c r="C904" s="8"/>
      <c r="D904" s="8"/>
      <c r="E904" s="8"/>
      <c r="F904" s="8"/>
      <c r="G904" s="8"/>
      <c r="H904" s="8"/>
      <c r="I904" s="8"/>
      <c r="J904" s="8"/>
      <c r="L904" s="8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8"/>
      <c r="C905" s="8"/>
      <c r="D905" s="8"/>
      <c r="E905" s="8"/>
      <c r="F905" s="8"/>
      <c r="G905" s="8"/>
      <c r="H905" s="8"/>
      <c r="I905" s="8"/>
      <c r="J905" s="8"/>
      <c r="L905" s="8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8"/>
      <c r="C906" s="8"/>
      <c r="D906" s="8"/>
      <c r="E906" s="8"/>
      <c r="F906" s="8"/>
      <c r="G906" s="8"/>
      <c r="H906" s="8"/>
      <c r="I906" s="8"/>
      <c r="J906" s="8"/>
      <c r="L906" s="8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8"/>
      <c r="C907" s="8"/>
      <c r="D907" s="8"/>
      <c r="E907" s="8"/>
      <c r="F907" s="8"/>
      <c r="G907" s="8"/>
      <c r="H907" s="8"/>
      <c r="I907" s="8"/>
      <c r="J907" s="8"/>
      <c r="L907" s="8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8"/>
      <c r="C908" s="8"/>
      <c r="D908" s="8"/>
      <c r="E908" s="8"/>
      <c r="F908" s="8"/>
      <c r="G908" s="8"/>
      <c r="H908" s="8"/>
      <c r="I908" s="8"/>
      <c r="J908" s="8"/>
      <c r="L908" s="8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8"/>
      <c r="C909" s="8"/>
      <c r="D909" s="8"/>
      <c r="E909" s="8"/>
      <c r="F909" s="8"/>
      <c r="G909" s="8"/>
      <c r="H909" s="8"/>
      <c r="I909" s="8"/>
      <c r="J909" s="8"/>
      <c r="L909" s="8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8"/>
      <c r="C910" s="8"/>
      <c r="D910" s="8"/>
      <c r="E910" s="8"/>
      <c r="F910" s="8"/>
      <c r="G910" s="8"/>
      <c r="H910" s="8"/>
      <c r="I910" s="8"/>
      <c r="J910" s="8"/>
      <c r="L910" s="8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8"/>
      <c r="C911" s="8"/>
      <c r="D911" s="8"/>
      <c r="E911" s="8"/>
      <c r="F911" s="8"/>
      <c r="G911" s="8"/>
      <c r="H911" s="8"/>
      <c r="I911" s="8"/>
      <c r="J911" s="8"/>
      <c r="L911" s="8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8"/>
      <c r="C912" s="8"/>
      <c r="D912" s="8"/>
      <c r="E912" s="8"/>
      <c r="F912" s="8"/>
      <c r="G912" s="8"/>
      <c r="H912" s="8"/>
      <c r="I912" s="8"/>
      <c r="J912" s="8"/>
      <c r="L912" s="8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8"/>
      <c r="C913" s="8"/>
      <c r="D913" s="8"/>
      <c r="E913" s="8"/>
      <c r="F913" s="8"/>
      <c r="G913" s="8"/>
      <c r="H913" s="8"/>
      <c r="I913" s="8"/>
      <c r="J913" s="8"/>
      <c r="L913" s="8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8"/>
      <c r="C914" s="8"/>
      <c r="D914" s="8"/>
      <c r="E914" s="8"/>
      <c r="F914" s="8"/>
      <c r="G914" s="8"/>
      <c r="H914" s="8"/>
      <c r="I914" s="8"/>
      <c r="J914" s="8"/>
      <c r="L914" s="8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8"/>
      <c r="C915" s="8"/>
      <c r="D915" s="8"/>
      <c r="E915" s="8"/>
      <c r="F915" s="8"/>
      <c r="G915" s="8"/>
      <c r="H915" s="8"/>
      <c r="I915" s="8"/>
      <c r="J915" s="8"/>
      <c r="L915" s="8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8"/>
      <c r="C916" s="8"/>
      <c r="D916" s="8"/>
      <c r="E916" s="8"/>
      <c r="F916" s="8"/>
      <c r="G916" s="8"/>
      <c r="H916" s="8"/>
      <c r="I916" s="8"/>
      <c r="J916" s="8"/>
      <c r="L916" s="8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8"/>
      <c r="C917" s="8"/>
      <c r="D917" s="8"/>
      <c r="E917" s="8"/>
      <c r="F917" s="8"/>
      <c r="G917" s="8"/>
      <c r="H917" s="8"/>
      <c r="I917" s="8"/>
      <c r="J917" s="8"/>
      <c r="L917" s="8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8"/>
      <c r="C918" s="8"/>
      <c r="D918" s="8"/>
      <c r="E918" s="8"/>
      <c r="F918" s="8"/>
      <c r="G918" s="8"/>
      <c r="H918" s="8"/>
      <c r="I918" s="8"/>
      <c r="J918" s="8"/>
      <c r="L918" s="8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8"/>
      <c r="C919" s="8"/>
      <c r="D919" s="8"/>
      <c r="E919" s="8"/>
      <c r="F919" s="8"/>
      <c r="G919" s="8"/>
      <c r="H919" s="8"/>
      <c r="I919" s="8"/>
      <c r="J919" s="8"/>
      <c r="L919" s="8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</sheetData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תרגיל 1 - הפניות וקיבועים</vt:lpstr>
      <vt:lpstr>תרגיל 2 - נוסחאות בסיסיות</vt:lpstr>
      <vt:lpstr>טבלת ציונים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Asaf</dc:creator>
  <cp:lastModifiedBy>ציפי לנקין</cp:lastModifiedBy>
  <dcterms:created xsi:type="dcterms:W3CDTF">2022-07-14T04:57:14Z</dcterms:created>
  <dcterms:modified xsi:type="dcterms:W3CDTF">2023-06-21T06:44:20Z</dcterms:modified>
</cp:coreProperties>
</file>