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manipulating columns in a dataset - Excel/"/>
    </mc:Choice>
  </mc:AlternateContent>
  <xr:revisionPtr revIDLastSave="15" documentId="8_{A90990D5-2AB7-41A1-91FB-1E80F3DDBE62}" xr6:coauthVersionLast="47" xr6:coauthVersionMax="47" xr10:uidLastSave="{8DB65540-C551-4E37-A805-84BDB1C2B969}"/>
  <bookViews>
    <workbookView xWindow="1044" yWindow="2232" windowWidth="17280" windowHeight="8964" xr2:uid="{B34AA576-C390-48C1-A48B-712B9BAC66EC}"/>
  </bookViews>
  <sheets>
    <sheet name="Front page" sheetId="19" r:id="rId1"/>
    <sheet name="Section 1" sheetId="14" r:id="rId2"/>
    <sheet name="Section 2" sheetId="20" r:id="rId3"/>
    <sheet name="Section 3" sheetId="21" r:id="rId4"/>
    <sheet name="Graph production" sheetId="13" state="hidden" r:id="rId5"/>
    <sheet name="Production notes" sheetId="6" state="hidden" r:id="rId6"/>
  </sheets>
  <definedNames>
    <definedName name="_xlnm.Print_Area" localSheetId="1">'Section 1'!$A$1:$J$109</definedName>
    <definedName name="_xlnm.Print_Area" localSheetId="2">'Section 2'!$A$1:$J$126</definedName>
    <definedName name="_xlnm.Print_Area" localSheetId="3">'Section 3'!$A$1:$J$114</definedName>
    <definedName name="_xlnm.Print_Titles" localSheetId="1">'Section 1'!$1:$5</definedName>
    <definedName name="_xlnm.Print_Titles" localSheetId="2">'Section 2'!$1:$5</definedName>
    <definedName name="_xlnm.Print_Titles" localSheetId="3">'Section 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21" l="1"/>
  <c r="G59" i="21"/>
  <c r="H58" i="21"/>
  <c r="G58" i="21"/>
  <c r="H57" i="21"/>
  <c r="G57" i="21"/>
  <c r="H56" i="21"/>
  <c r="G56" i="21"/>
  <c r="C59" i="21"/>
  <c r="C58" i="21"/>
  <c r="C57" i="21"/>
  <c r="C56" i="21"/>
  <c r="B59" i="21"/>
  <c r="B57" i="21"/>
  <c r="B58" i="21"/>
  <c r="B56" i="21"/>
  <c r="G5" i="6"/>
  <c r="G6" i="6"/>
  <c r="G7" i="6"/>
  <c r="G8" i="6"/>
  <c r="G9" i="6"/>
  <c r="G10" i="6"/>
  <c r="G11" i="6"/>
  <c r="G12" i="6"/>
  <c r="G13" i="6"/>
  <c r="G4" i="6"/>
</calcChain>
</file>

<file path=xl/sharedStrings.xml><?xml version="1.0" encoding="utf-8"?>
<sst xmlns="http://schemas.openxmlformats.org/spreadsheetml/2006/main" count="498" uniqueCount="290">
  <si>
    <t>Manipulating dataset columns in Excel
(Answers)</t>
  </si>
  <si>
    <t>Worksheet section</t>
  </si>
  <si>
    <t>Contents</t>
  </si>
  <si>
    <t>Selecting data</t>
  </si>
  <si>
    <t>Reordering data</t>
  </si>
  <si>
    <t>Reformatting data</t>
  </si>
  <si>
    <t>1. Selecting data</t>
  </si>
  <si>
    <t>Section 1.1</t>
  </si>
  <si>
    <t>1)</t>
  </si>
  <si>
    <r>
      <t xml:space="preserve">When you </t>
    </r>
    <r>
      <rPr>
        <b/>
        <i/>
        <sz val="12"/>
        <rFont val="Calibri"/>
        <family val="2"/>
        <scheme val="minor"/>
      </rPr>
      <t>select</t>
    </r>
    <r>
      <rPr>
        <sz val="12"/>
        <rFont val="Calibri"/>
        <family val="2"/>
        <scheme val="minor"/>
      </rPr>
      <t xml:space="preserve"> data are you choosing to keep data based on content of the columns or rows?</t>
    </r>
  </si>
  <si>
    <t xml:space="preserve">You are choosing which columns to keep. </t>
  </si>
  <si>
    <t>Section 1.2</t>
  </si>
  <si>
    <t>2)</t>
  </si>
  <si>
    <t>Imagine you have a dataset with more than 1,000 columns, but you only need to use data in 5 of them. Can you think of a benefit to selecting only the 5 columns you need?</t>
  </si>
  <si>
    <t xml:space="preserve">It could speed up your processing time by only analysing the 5 columns. 
Easier to spot errors or usual items in your data if you are only looking at 5 columns. </t>
  </si>
  <si>
    <t>Section 1.3</t>
  </si>
  <si>
    <t>3)</t>
  </si>
  <si>
    <t>Select 'ID' and 'Attended event?' from this dataset</t>
  </si>
  <si>
    <t xml:space="preserve">Paste the selected columns into this box. </t>
  </si>
  <si>
    <t>ID</t>
  </si>
  <si>
    <t>Month</t>
  </si>
  <si>
    <t>Year</t>
  </si>
  <si>
    <t>Attended event?</t>
  </si>
  <si>
    <t>Yes</t>
  </si>
  <si>
    <t>No</t>
  </si>
  <si>
    <t>4)</t>
  </si>
  <si>
    <r>
      <t>Select all the columns that contain</t>
    </r>
    <r>
      <rPr>
        <b/>
        <sz val="12"/>
        <color theme="1"/>
        <rFont val="Calibri"/>
        <family val="2"/>
        <scheme val="minor"/>
      </rPr>
      <t xml:space="preserve"> only numbers</t>
    </r>
    <r>
      <rPr>
        <sz val="12"/>
        <color theme="1"/>
        <rFont val="Calibri"/>
        <family val="2"/>
        <scheme val="minor"/>
      </rPr>
      <t xml:space="preserve"> and put them with the mountain name</t>
    </r>
  </si>
  <si>
    <t>mountain_name</t>
  </si>
  <si>
    <t>height_m</t>
  </si>
  <si>
    <t>distance_km</t>
  </si>
  <si>
    <t>Ben Lomond</t>
  </si>
  <si>
    <t>G63 0AR</t>
  </si>
  <si>
    <t>Schiehallion</t>
  </si>
  <si>
    <t>PH16 5NN</t>
  </si>
  <si>
    <t>Ben More</t>
  </si>
  <si>
    <t>FK20 8QS</t>
  </si>
  <si>
    <t>Ben Nevis</t>
  </si>
  <si>
    <t>PH33 6ST</t>
  </si>
  <si>
    <t>5)</t>
  </si>
  <si>
    <t>Select the columns you would need to keep so you could calculate the average test result by year group.</t>
  </si>
  <si>
    <t>name</t>
  </si>
  <si>
    <t>year group</t>
  </si>
  <si>
    <t>age</t>
  </si>
  <si>
    <t>test result</t>
  </si>
  <si>
    <t>J. Mills</t>
  </si>
  <si>
    <t>S1</t>
  </si>
  <si>
    <t>F. Ken</t>
  </si>
  <si>
    <t>S2</t>
  </si>
  <si>
    <t>W. Gregor</t>
  </si>
  <si>
    <t>S. McVie</t>
  </si>
  <si>
    <t>6)</t>
  </si>
  <si>
    <t xml:space="preserve">Select the country and its capital from this dataset. </t>
  </si>
  <si>
    <t>country</t>
  </si>
  <si>
    <t>population</t>
  </si>
  <si>
    <t>capital</t>
  </si>
  <si>
    <t>currency</t>
  </si>
  <si>
    <t>Vanuatu</t>
  </si>
  <si>
    <t>Port Vila</t>
  </si>
  <si>
    <t>Vatu</t>
  </si>
  <si>
    <t>Tonga</t>
  </si>
  <si>
    <t>Nuku'alofa</t>
  </si>
  <si>
    <t>Pa'anga</t>
  </si>
  <si>
    <t>Fiji</t>
  </si>
  <si>
    <t>Suva</t>
  </si>
  <si>
    <t>Fijian dollar</t>
  </si>
  <si>
    <t>Tuvalu</t>
  </si>
  <si>
    <t>Funafuti</t>
  </si>
  <si>
    <t>Tuvaluan dollar</t>
  </si>
  <si>
    <t>7)</t>
  </si>
  <si>
    <t xml:space="preserve">You want to find out which type of event raised the most money for charity, select the columns you would need to do this. </t>
  </si>
  <si>
    <t>Event</t>
  </si>
  <si>
    <t>Charity</t>
  </si>
  <si>
    <t>Date</t>
  </si>
  <si>
    <t>Amount</t>
  </si>
  <si>
    <t>where</t>
  </si>
  <si>
    <t>Dressing up</t>
  </si>
  <si>
    <t>A</t>
  </si>
  <si>
    <t>either</t>
  </si>
  <si>
    <t>Fun run</t>
  </si>
  <si>
    <t>B</t>
  </si>
  <si>
    <t>outside</t>
  </si>
  <si>
    <t>inside</t>
  </si>
  <si>
    <t>Section 1.4</t>
  </si>
  <si>
    <t xml:space="preserve">8) </t>
  </si>
  <si>
    <t>Google has a page that allows you to view the trends in what people are searching for,</t>
  </si>
  <si>
    <t>https://trends.google.com/trends/?geo=GB</t>
  </si>
  <si>
    <r>
      <t xml:space="preserve">Click on the link above and then choose a topic you are interested in, then </t>
    </r>
    <r>
      <rPr>
        <b/>
        <sz val="12"/>
        <color rgb="FFCE673B"/>
        <rFont val="Calibri"/>
        <family val="2"/>
        <scheme val="minor"/>
      </rPr>
      <t>press on any of the downwards arrow</t>
    </r>
    <r>
      <rPr>
        <sz val="12"/>
        <color theme="1"/>
        <rFont val="Calibri"/>
        <family val="2"/>
        <scheme val="minor"/>
      </rPr>
      <t xml:space="preserve"> buttons to open the data in a .csv file.</t>
    </r>
  </si>
  <si>
    <r>
      <t xml:space="preserve">Now you have the data, </t>
    </r>
    <r>
      <rPr>
        <b/>
        <sz val="12"/>
        <color theme="1"/>
        <rFont val="Calibri"/>
        <family val="2"/>
        <scheme val="minor"/>
      </rPr>
      <t xml:space="preserve">select </t>
    </r>
    <r>
      <rPr>
        <sz val="12"/>
        <color theme="1"/>
        <rFont val="Calibri"/>
        <family val="2"/>
        <scheme val="minor"/>
      </rPr>
      <t xml:space="preserve">up to 5 columns from it and paste them in the table below. </t>
    </r>
  </si>
  <si>
    <t>Column 1</t>
  </si>
  <si>
    <t>Column 2</t>
  </si>
  <si>
    <t>Column 3</t>
  </si>
  <si>
    <t>Column 4</t>
  </si>
  <si>
    <t>Column 5</t>
  </si>
  <si>
    <t>&lt;- paste the column headings here.</t>
  </si>
  <si>
    <t>2. Reordering data</t>
  </si>
  <si>
    <t>Section 2.1</t>
  </si>
  <si>
    <t>True or False?  "Reordering changes the order of the rows in a dataset."</t>
  </si>
  <si>
    <t xml:space="preserve">False, reordering changes the order of columns in the dataset. </t>
  </si>
  <si>
    <t>Section 2.2</t>
  </si>
  <si>
    <t>Why might you want to reorder the columns in this dataset?</t>
  </si>
  <si>
    <t>county</t>
  </si>
  <si>
    <t>street</t>
  </si>
  <si>
    <t>postcode</t>
  </si>
  <si>
    <t>town</t>
  </si>
  <si>
    <t>Midlothian</t>
  </si>
  <si>
    <t>Castlehill</t>
  </si>
  <si>
    <t>EH1 2NG</t>
  </si>
  <si>
    <t>Edinburgh</t>
  </si>
  <si>
    <t>Falkirk</t>
  </si>
  <si>
    <t>The Helix</t>
  </si>
  <si>
    <t>FK2 7ZT</t>
  </si>
  <si>
    <t>Stirlingshire</t>
  </si>
  <si>
    <t>Castle Wynd</t>
  </si>
  <si>
    <t>FK8 1EJ</t>
  </si>
  <si>
    <t>Stirling</t>
  </si>
  <si>
    <t>Scottish Borders</t>
  </si>
  <si>
    <t>Abbey Street</t>
  </si>
  <si>
    <t>TD6 9LG</t>
  </si>
  <si>
    <t>Melrose</t>
  </si>
  <si>
    <t>There is a standard order that addresses are written in. The order this dataset is in makes it difficult to read and understand it quickly . You would also need to rearrange them if you want to use the data if you wanted to create a postal address.</t>
  </si>
  <si>
    <t>Section 2.3</t>
  </si>
  <si>
    <t>Example</t>
  </si>
  <si>
    <t xml:space="preserve">Reorder this dataset so name is the first column. </t>
  </si>
  <si>
    <t xml:space="preserve">Paste the reorder columns into this box. </t>
  </si>
  <si>
    <t>Jane</t>
  </si>
  <si>
    <t>Fred</t>
  </si>
  <si>
    <t>Kim</t>
  </si>
  <si>
    <t>Hugo</t>
  </si>
  <si>
    <t>Reorder these columns of data so that they are in the following order, Nation, Gold, Silver, Bronze</t>
  </si>
  <si>
    <t xml:space="preserve">Paste the reordered columns into this box. </t>
  </si>
  <si>
    <t>Bronze</t>
  </si>
  <si>
    <t>Nation</t>
  </si>
  <si>
    <t>Silver</t>
  </si>
  <si>
    <t>Gold</t>
  </si>
  <si>
    <t>Sweden</t>
  </si>
  <si>
    <t>Australia</t>
  </si>
  <si>
    <t>France</t>
  </si>
  <si>
    <t>Italy</t>
  </si>
  <si>
    <t xml:space="preserve">Reorder this dataset so the 'Town' is first and the 'Dialling code' is last. </t>
  </si>
  <si>
    <t>Population</t>
  </si>
  <si>
    <t>Dialling code</t>
  </si>
  <si>
    <t>Founded</t>
  </si>
  <si>
    <t>Town</t>
  </si>
  <si>
    <t>01592</t>
  </si>
  <si>
    <t>Glenrothes</t>
  </si>
  <si>
    <t>01236</t>
  </si>
  <si>
    <t>Cumbernauld</t>
  </si>
  <si>
    <t>01506</t>
  </si>
  <si>
    <t>Livingston</t>
  </si>
  <si>
    <t>01294</t>
  </si>
  <si>
    <t>Irvine</t>
  </si>
  <si>
    <t>Reorder this dataset so the name is first and then the tests are ordered (1,2,3)</t>
  </si>
  <si>
    <t>test_3</t>
  </si>
  <si>
    <t>test_2</t>
  </si>
  <si>
    <t>test_1</t>
  </si>
  <si>
    <t>Reorder this dataset so that the start and end time columns are next to each other.</t>
  </si>
  <si>
    <t>number of racers</t>
  </si>
  <si>
    <t>end_time</t>
  </si>
  <si>
    <t>race</t>
  </si>
  <si>
    <t>start_time</t>
  </si>
  <si>
    <t>Leven</t>
  </si>
  <si>
    <t>Dumfries</t>
  </si>
  <si>
    <t>Glasgow</t>
  </si>
  <si>
    <t>Reorder this dataset so that the order of the columns feels logical.</t>
  </si>
  <si>
    <t>house_num</t>
  </si>
  <si>
    <t>Ashby Close</t>
  </si>
  <si>
    <t>A. Horn</t>
  </si>
  <si>
    <t>Selkirk</t>
  </si>
  <si>
    <t>Avon Street</t>
  </si>
  <si>
    <t>G. Davies</t>
  </si>
  <si>
    <t>Crail</t>
  </si>
  <si>
    <t>12a</t>
  </si>
  <si>
    <t>Law View</t>
  </si>
  <si>
    <t>V. Corrs</t>
  </si>
  <si>
    <t>Wigtown</t>
  </si>
  <si>
    <t>10b</t>
  </si>
  <si>
    <t>Birks Street</t>
  </si>
  <si>
    <t>R. Jones</t>
  </si>
  <si>
    <t>Lanark</t>
  </si>
  <si>
    <t>Section 2.4</t>
  </si>
  <si>
    <t>For this dataset, add in a film you like to the movie title column and year of release column, and then find out how much money in US dollars all these movies have made.</t>
  </si>
  <si>
    <t>Here is a link where you can find information on the how much money films have made.</t>
  </si>
  <si>
    <t>https://en.wikipedia.org/wiki/List_of_highest-grossing_films#Highest-grossing_films</t>
  </si>
  <si>
    <t>Worldwide gross</t>
  </si>
  <si>
    <t>Movie title</t>
  </si>
  <si>
    <t>$2,847,246,203</t>
  </si>
  <si>
    <t>Avatar</t>
  </si>
  <si>
    <t>The Godfather</t>
  </si>
  <si>
    <t>The Dark Knight</t>
  </si>
  <si>
    <t>The Lion King</t>
  </si>
  <si>
    <t xml:space="preserve">&lt;- add a movie you like into this row. </t>
  </si>
  <si>
    <t>Now copy and paste the data below, reordering the columns so the movie title is first.</t>
  </si>
  <si>
    <t>3. Reformatting data</t>
  </si>
  <si>
    <t>Section 3.1</t>
  </si>
  <si>
    <t>What are the two buttons you need to press at the same time on your keyboard to open up the 'format cells' box in Microsoft Excel on the device you are using?</t>
  </si>
  <si>
    <t>Ctrl and 1 for Windows
Command + 1 for Mac</t>
  </si>
  <si>
    <t>Section 3.2</t>
  </si>
  <si>
    <t xml:space="preserve">To make it easier for the data to be understood by the end user. </t>
  </si>
  <si>
    <t>Section 3.3</t>
  </si>
  <si>
    <t>Reformat the data in these columns to match the type in the heading.</t>
  </si>
  <si>
    <t>Stored Value</t>
  </si>
  <si>
    <t>Accounting (£)</t>
  </si>
  <si>
    <t xml:space="preserve">Time </t>
  </si>
  <si>
    <t>1 d.p.</t>
  </si>
  <si>
    <t xml:space="preserve">Reformat the date of birth column to date format (DD MMMM YYYY) for these music artists. </t>
  </si>
  <si>
    <t>Name</t>
  </si>
  <si>
    <t>Date of birth</t>
  </si>
  <si>
    <t>Taylor Swift</t>
  </si>
  <si>
    <t>Prince</t>
  </si>
  <si>
    <t>Britney Spears</t>
  </si>
  <si>
    <t>Madonna</t>
  </si>
  <si>
    <t>Lewis Capaldi</t>
  </si>
  <si>
    <t>Elvis Presley</t>
  </si>
  <si>
    <t>Reformat these decimals in the 2nd column so they appear as fractions.</t>
  </si>
  <si>
    <t>Decimal</t>
  </si>
  <si>
    <t>Fractions</t>
  </si>
  <si>
    <t xml:space="preserve">Sometimes data can appear in different formats in the same column depending on how it is collected. This can make it difficult to analyse. </t>
  </si>
  <si>
    <t>Appropriate format</t>
  </si>
  <si>
    <t>host_id</t>
  </si>
  <si>
    <t>Number</t>
  </si>
  <si>
    <t>host_name</t>
  </si>
  <si>
    <t>Text</t>
  </si>
  <si>
    <t>price</t>
  </si>
  <si>
    <t>minimum_nights</t>
  </si>
  <si>
    <t>Number 0 d.p.</t>
  </si>
  <si>
    <t>last_review</t>
  </si>
  <si>
    <t>reviews_per_month</t>
  </si>
  <si>
    <t>Decimal 2 d.p.</t>
  </si>
  <si>
    <t>minimum_ nights</t>
  </si>
  <si>
    <t>Eva</t>
  </si>
  <si>
    <t>Jen</t>
  </si>
  <si>
    <t>Gill</t>
  </si>
  <si>
    <t>Axel</t>
  </si>
  <si>
    <t>Heather</t>
  </si>
  <si>
    <t>James</t>
  </si>
  <si>
    <t>Carol</t>
  </si>
  <si>
    <t>Chris</t>
  </si>
  <si>
    <t>Susan</t>
  </si>
  <si>
    <t>Brian</t>
  </si>
  <si>
    <t>David</t>
  </si>
  <si>
    <t>Karyn</t>
  </si>
  <si>
    <t>Shahid</t>
  </si>
  <si>
    <t>Claire</t>
  </si>
  <si>
    <t>Marta</t>
  </si>
  <si>
    <t>Fiona</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</si>
  <si>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</si>
  <si>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</si>
  <si>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</si>
  <si>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</si>
  <si>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</si>
  <si>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</si>
  <si>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</si>
  <si>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</si>
  <si>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</si>
  <si>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</si>
  <si>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</si>
  <si>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</si>
  <si>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</si>
  <si>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</si>
  <si>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</si>
  <si>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</si>
  <si>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</si>
  <si>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</si>
  <si>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</si>
  <si>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</si>
  <si>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</si>
  <si>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</si>
  <si>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</si>
  <si>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</si>
  <si>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</si>
  <si>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</si>
  <si>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</si>
  <si>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</si>
  <si>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</si>
  <si>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</si>
  <si>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</si>
  <si>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</si>
  <si>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</si>
  <si>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</si>
  <si>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</si>
  <si>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</si>
  <si>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</si>
  <si>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</si>
  <si>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</si>
  <si>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</si>
  <si>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carpark
_postcode</t>
  </si>
  <si>
    <r>
      <t xml:space="preserve">Look at this column of data, why might you want to reformat from a </t>
    </r>
    <r>
      <rPr>
        <b/>
        <sz val="12"/>
        <rFont val="Calibri"/>
        <family val="2"/>
        <scheme val="minor"/>
      </rPr>
      <t>number</t>
    </r>
    <r>
      <rPr>
        <sz val="12"/>
        <rFont val="Calibri"/>
        <family val="2"/>
        <scheme val="minor"/>
      </rPr>
      <t xml:space="preserve"> data type to a </t>
    </r>
    <r>
      <rPr>
        <b/>
        <sz val="12"/>
        <rFont val="Calibri"/>
        <family val="2"/>
        <scheme val="minor"/>
      </rPr>
      <t>date</t>
    </r>
    <r>
      <rPr>
        <sz val="12"/>
        <rFont val="Calibri"/>
        <family val="2"/>
        <scheme val="minor"/>
      </rPr>
      <t xml:space="preserve"> data type?</t>
    </r>
  </si>
  <si>
    <t>Example that matches the chosen data types above</t>
  </si>
  <si>
    <t>date_of_birth</t>
  </si>
  <si>
    <t>Below is an extract from Airbnb listings in Edinburgh. Can you look over the data then decide 
1) what would be an appropriate data format for each column 
2) then reformat any columns of data to match your chosen data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</si>
</sst>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K"/>
    <numFmt numFmtId="165" formatCode="_-[$£-809]* #,##0.00_-;\-[$£-809]* #,##0.00_-;_-[$£-809]* &quot;-&quot;??_-;_-@_-"/>
    <numFmt numFmtId="166" formatCode="_-* #,##0_-;\-* #,##0_-;_-* &quot;-&quot;??_-;_-@_-"/>
    <numFmt numFmtId="167" formatCode="[$-F400]h:mm:ss\ AM/PM"/>
    <numFmt numFmtId="168" formatCode="[$-F800]dddd\,\ mmmm\ dd\,\ yyyy"/>
    <numFmt numFmtId="169" formatCode="0.0"/>
    <numFmt numFmtId="170" formatCode="&quot;£&quot;#,##0"/>
    <numFmt numFmtId="171" formatCode="_-* #,##0.0000_-;\-* #,##0.0000_-;_-* &quot;-&quot;??_-;_-@_-"/>
  </numFmts>
  <fonts count="31"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b/>
      <i/>
      <sz val="12"/>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u/>
      <sz val="12"/>
      <color theme="10"/>
      <name val="Calibri"/>
      <family val="2"/>
      <scheme val="minor"/>
    </font>
    <font>
      <u/>
      <sz val="12"/>
      <color rgb="FFFF0000"/>
      <name val="Calibri"/>
      <family val="2"/>
      <scheme val="minor"/>
    </font>
    <font>
      <b/>
      <sz val="11"/>
      <color rgb="FFFF0000"/>
      <name val="Calibri"/>
      <family val="2"/>
      <scheme val="minor"/>
    </font>
    <font>
      <b/>
      <sz val="12"/>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i/>
      <sz val="12"/>
      <color theme="1"/>
      <name val="Calibri"/>
      <family val="2"/>
      <scheme val="minor"/>
    </font>
    <font>
      <i/>
      <sz val="12"/>
      <name val="Calibri"/>
      <family val="2"/>
      <scheme val="minor"/>
    </font>
    <font>
      <b/>
      <sz val="12"/>
      <color rgb="FFCE673B"/>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theme="0" tint="-0.249977111117893"/>
      </left>
      <right/>
      <top style="dashed">
        <color theme="0" tint="-0.249977111117893"/>
      </top>
      <bottom/>
      <diagonal/>
    </border>
    <border>
      <left/>
      <right/>
      <top style="dashed">
        <color theme="0" tint="-0.249977111117893"/>
      </top>
      <bottom/>
      <diagonal/>
    </border>
    <border>
      <left/>
      <right style="dashed">
        <color theme="0" tint="-0.249977111117893"/>
      </right>
      <top style="dashed">
        <color theme="0" tint="-0.249977111117893"/>
      </top>
      <bottom/>
      <diagonal/>
    </border>
    <border>
      <left style="dashed">
        <color theme="0" tint="-0.249977111117893"/>
      </left>
      <right/>
      <top/>
      <bottom/>
      <diagonal/>
    </border>
    <border>
      <left/>
      <right style="dashed">
        <color theme="0" tint="-0.249977111117893"/>
      </right>
      <top/>
      <bottom/>
      <diagonal/>
    </border>
    <border>
      <left style="dashed">
        <color theme="0" tint="-0.249977111117893"/>
      </left>
      <right/>
      <top/>
      <bottom style="dashed">
        <color theme="0" tint="-0.249977111117893"/>
      </bottom>
      <diagonal/>
    </border>
    <border>
      <left/>
      <right/>
      <top/>
      <bottom style="dashed">
        <color theme="0" tint="-0.249977111117893"/>
      </bottom>
      <diagonal/>
    </border>
    <border>
      <left/>
      <right style="dashed">
        <color theme="0" tint="-0.249977111117893"/>
      </right>
      <top/>
      <bottom style="dashed">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43" fontId="18" fillId="0" borderId="0" applyFont="0" applyFill="0" applyBorder="0" applyAlignment="0" applyProtection="0"/>
    <xf numFmtId="44" fontId="18" fillId="0" borderId="0" applyFont="0" applyFill="0" applyBorder="0" applyAlignment="0" applyProtection="0"/>
    <xf numFmtId="0" fontId="20" fillId="0" borderId="0" applyNumberFormat="0" applyFill="0" applyBorder="0" applyAlignment="0" applyProtection="0"/>
  </cellStyleXfs>
  <cellXfs count="226">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0" fillId="2" borderId="0" xfId="0" applyFill="1" applyBorder="1" applyAlignment="1"/>
    <xf numFmtId="0" fontId="7" fillId="0" borderId="0" xfId="0" applyFont="1" applyAlignment="1">
      <alignment vertical="center"/>
    </xf>
    <xf numFmtId="0" fontId="0" fillId="2" borderId="0" xfId="0" applyFill="1" applyBorder="1"/>
    <xf numFmtId="0" fontId="10"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10" xfId="0" applyFont="1" applyFill="1" applyBorder="1"/>
    <xf numFmtId="0" fontId="11" fillId="2" borderId="11" xfId="0" applyFont="1" applyFill="1" applyBorder="1" applyAlignment="1"/>
    <xf numFmtId="0" fontId="11" fillId="2" borderId="12" xfId="0" applyFont="1" applyFill="1" applyBorder="1" applyAlignment="1"/>
    <xf numFmtId="0" fontId="10" fillId="2" borderId="0" xfId="0" applyFont="1" applyFill="1" applyAlignment="1">
      <alignment vertical="top"/>
    </xf>
    <xf numFmtId="0" fontId="9" fillId="2" borderId="0" xfId="0" applyFont="1" applyFill="1"/>
    <xf numFmtId="0" fontId="0" fillId="2" borderId="1" xfId="0" applyFill="1" applyBorder="1"/>
    <xf numFmtId="0" fontId="0" fillId="2" borderId="1" xfId="0" applyFill="1" applyBorder="1" applyAlignment="1">
      <alignment horizontal="center"/>
    </xf>
    <xf numFmtId="0" fontId="17" fillId="2" borderId="0" xfId="0" applyFont="1" applyFill="1"/>
    <xf numFmtId="0" fontId="2" fillId="7" borderId="1" xfId="0" applyFont="1" applyFill="1" applyBorder="1" applyAlignment="1">
      <alignment horizontal="center" wrapText="1"/>
    </xf>
    <xf numFmtId="0" fontId="0" fillId="7" borderId="1" xfId="0" applyFill="1" applyBorder="1"/>
    <xf numFmtId="0" fontId="0" fillId="7" borderId="1" xfId="0" applyFill="1" applyBorder="1" applyAlignment="1">
      <alignment horizontal="center"/>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9" fontId="0" fillId="2" borderId="1" xfId="0" applyNumberFormat="1" applyFill="1" applyBorder="1" applyAlignment="1">
      <alignment horizontal="center"/>
    </xf>
    <xf numFmtId="9" fontId="0" fillId="7" borderId="1" xfId="0" applyNumberFormat="1" applyFill="1" applyBorder="1" applyAlignment="1">
      <alignment horizontal="center"/>
    </xf>
    <xf numFmtId="166" fontId="0" fillId="2" borderId="1" xfId="1" applyNumberFormat="1" applyFont="1" applyFill="1" applyBorder="1"/>
    <xf numFmtId="14" fontId="0" fillId="2" borderId="1" xfId="0" applyNumberFormat="1" applyFill="1" applyBorder="1"/>
    <xf numFmtId="44" fontId="0" fillId="2" borderId="1" xfId="2" applyFont="1" applyFill="1" applyBorder="1"/>
    <xf numFmtId="44" fontId="0" fillId="7" borderId="1" xfId="2" applyFont="1" applyFill="1" applyBorder="1"/>
    <xf numFmtId="0" fontId="2" fillId="2" borderId="0" xfId="0" applyFont="1" applyFill="1"/>
    <xf numFmtId="0" fontId="21" fillId="2" borderId="0" xfId="3" applyFont="1" applyFill="1"/>
    <xf numFmtId="0" fontId="0" fillId="2" borderId="0" xfId="0" quotePrefix="1" applyFill="1"/>
    <xf numFmtId="0" fontId="2" fillId="2" borderId="23" xfId="0" applyFont="1" applyFill="1" applyBorder="1" applyAlignment="1">
      <alignment horizontal="center"/>
    </xf>
    <xf numFmtId="0" fontId="0" fillId="2" borderId="22" xfId="0" applyFill="1" applyBorder="1"/>
    <xf numFmtId="0" fontId="0" fillId="6" borderId="24" xfId="0" applyFill="1" applyBorder="1"/>
    <xf numFmtId="0" fontId="0" fillId="6" borderId="25" xfId="0" applyFill="1" applyBorder="1"/>
    <xf numFmtId="0" fontId="0" fillId="6" borderId="26" xfId="0" applyFill="1" applyBorder="1"/>
    <xf numFmtId="0" fontId="19" fillId="2" borderId="0" xfId="0" applyFont="1" applyFill="1"/>
    <xf numFmtId="0" fontId="22" fillId="2" borderId="0" xfId="3" applyFont="1" applyFill="1"/>
    <xf numFmtId="0" fontId="15" fillId="2" borderId="0" xfId="0" applyFont="1" applyFill="1" applyAlignment="1">
      <alignment horizontal="left" wrapText="1"/>
    </xf>
    <xf numFmtId="0" fontId="2" fillId="2" borderId="0" xfId="0" applyFont="1" applyFill="1" applyBorder="1" applyAlignment="1">
      <alignment horizontal="center" wrapText="1"/>
    </xf>
    <xf numFmtId="0" fontId="0" fillId="2" borderId="0" xfId="0" applyFill="1" applyBorder="1" applyAlignment="1">
      <alignment horizontal="center"/>
    </xf>
    <xf numFmtId="0" fontId="24" fillId="2" borderId="0" xfId="0" applyFont="1" applyFill="1" applyAlignment="1">
      <alignment vertical="top"/>
    </xf>
    <xf numFmtId="0" fontId="25" fillId="2" borderId="0" xfId="0" applyFont="1" applyFill="1"/>
    <xf numFmtId="0" fontId="15" fillId="2" borderId="0" xfId="0" applyFont="1" applyFill="1" applyAlignment="1">
      <alignment horizontal="left" vertical="top" wrapText="1"/>
    </xf>
    <xf numFmtId="0" fontId="23" fillId="2" borderId="11" xfId="0" applyFont="1" applyFill="1" applyBorder="1" applyAlignment="1"/>
    <xf numFmtId="0" fontId="8" fillId="2" borderId="0" xfId="0" applyFont="1" applyFill="1" applyAlignment="1">
      <alignment vertical="top"/>
    </xf>
    <xf numFmtId="0" fontId="11" fillId="2" borderId="1" xfId="0" applyFont="1" applyFill="1" applyBorder="1" applyAlignment="1">
      <alignment horizontal="center" wrapText="1"/>
    </xf>
    <xf numFmtId="0" fontId="26" fillId="2" borderId="1" xfId="0" applyFont="1" applyFill="1" applyBorder="1"/>
    <xf numFmtId="0" fontId="27" fillId="2" borderId="0" xfId="0" applyFont="1" applyFill="1"/>
    <xf numFmtId="0" fontId="11" fillId="7" borderId="1" xfId="0" applyFont="1" applyFill="1" applyBorder="1" applyAlignment="1">
      <alignment horizontal="center" wrapText="1"/>
    </xf>
    <xf numFmtId="0" fontId="26" fillId="7" borderId="1" xfId="0" applyFont="1" applyFill="1" applyBorder="1"/>
    <xf numFmtId="166" fontId="26" fillId="7" borderId="1" xfId="1" applyNumberFormat="1" applyFont="1" applyFill="1" applyBorder="1"/>
    <xf numFmtId="166" fontId="26" fillId="2" borderId="1" xfId="1" applyNumberFormat="1" applyFont="1" applyFill="1" applyBorder="1"/>
    <xf numFmtId="0" fontId="26" fillId="2" borderId="1" xfId="0" quotePrefix="1" applyFont="1" applyFill="1" applyBorder="1" applyAlignment="1">
      <alignment horizontal="center"/>
    </xf>
    <xf numFmtId="0" fontId="26" fillId="2" borderId="1" xfId="0" applyFont="1" applyFill="1" applyBorder="1" applyAlignment="1">
      <alignment horizontal="center"/>
    </xf>
    <xf numFmtId="0" fontId="26" fillId="7" borderId="1" xfId="0" applyFont="1" applyFill="1" applyBorder="1" applyAlignment="1">
      <alignment horizontal="center"/>
    </xf>
    <xf numFmtId="166" fontId="26" fillId="7" borderId="1" xfId="1" applyNumberFormat="1" applyFont="1" applyFill="1" applyBorder="1" applyAlignment="1">
      <alignment horizontal="center"/>
    </xf>
    <xf numFmtId="0" fontId="26" fillId="7" borderId="1" xfId="0" quotePrefix="1" applyFont="1" applyFill="1" applyBorder="1" applyAlignment="1">
      <alignment horizontal="center"/>
    </xf>
    <xf numFmtId="0" fontId="19" fillId="2" borderId="0" xfId="0" applyFont="1" applyFill="1" applyAlignment="1">
      <alignment vertical="center"/>
    </xf>
    <xf numFmtId="14" fontId="26" fillId="2" borderId="1" xfId="0" applyNumberFormat="1" applyFont="1" applyFill="1" applyBorder="1"/>
    <xf numFmtId="14" fontId="26" fillId="7" borderId="1" xfId="0" applyNumberFormat="1" applyFont="1" applyFill="1" applyBorder="1"/>
    <xf numFmtId="0" fontId="19" fillId="2" borderId="0" xfId="0" applyFont="1" applyFill="1" applyBorder="1"/>
    <xf numFmtId="20" fontId="26" fillId="7" borderId="1" xfId="0" applyNumberFormat="1" applyFont="1" applyFill="1" applyBorder="1"/>
    <xf numFmtId="20" fontId="26" fillId="2" borderId="1" xfId="0" applyNumberFormat="1" applyFont="1" applyFill="1" applyBorder="1"/>
    <xf numFmtId="0" fontId="7"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11" fillId="2" borderId="0" xfId="0" applyFont="1" applyFill="1" applyAlignment="1">
      <alignment vertical="top"/>
    </xf>
    <xf numFmtId="0" fontId="8" fillId="7" borderId="17" xfId="0" applyFont="1" applyFill="1" applyBorder="1" applyAlignment="1">
      <alignment horizontal="center" vertical="center" wrapText="1"/>
    </xf>
    <xf numFmtId="0" fontId="7" fillId="7" borderId="15" xfId="0" applyFont="1" applyFill="1" applyBorder="1" applyAlignment="1">
      <alignment horizontal="center" wrapText="1"/>
    </xf>
    <xf numFmtId="0" fontId="7" fillId="7" borderId="21" xfId="0" applyFont="1" applyFill="1" applyBorder="1" applyAlignment="1">
      <alignment horizontal="center" wrapText="1"/>
    </xf>
    <xf numFmtId="0" fontId="26" fillId="7" borderId="1" xfId="1" applyNumberFormat="1" applyFont="1" applyFill="1" applyBorder="1" applyAlignment="1">
      <alignment horizontal="center" vertical="center"/>
    </xf>
    <xf numFmtId="0" fontId="26" fillId="2" borderId="1" xfId="1" applyNumberFormat="1" applyFont="1" applyFill="1" applyBorder="1" applyAlignment="1">
      <alignment horizontal="center" vertical="center"/>
    </xf>
    <xf numFmtId="0" fontId="17" fillId="2" borderId="0" xfId="0" applyFont="1" applyFill="1" applyBorder="1"/>
    <xf numFmtId="0" fontId="28" fillId="2" borderId="27" xfId="0" applyFont="1" applyFill="1" applyBorder="1"/>
    <xf numFmtId="0" fontId="17" fillId="2" borderId="28" xfId="0" applyFont="1" applyFill="1" applyBorder="1"/>
    <xf numFmtId="0" fontId="0" fillId="2" borderId="28" xfId="0" applyFill="1" applyBorder="1"/>
    <xf numFmtId="0" fontId="0" fillId="2" borderId="29" xfId="0" applyFill="1" applyBorder="1"/>
    <xf numFmtId="0" fontId="28" fillId="2" borderId="30" xfId="0" applyFont="1" applyFill="1" applyBorder="1"/>
    <xf numFmtId="0" fontId="0" fillId="2" borderId="31" xfId="0" applyFill="1" applyBorder="1"/>
    <xf numFmtId="0" fontId="0" fillId="2" borderId="30" xfId="0" applyFill="1" applyBorder="1"/>
    <xf numFmtId="0" fontId="0" fillId="2" borderId="32" xfId="0" applyFill="1" applyBorder="1"/>
    <xf numFmtId="0" fontId="0" fillId="2" borderId="33" xfId="0" applyFill="1" applyBorder="1"/>
    <xf numFmtId="0" fontId="0" fillId="2" borderId="34" xfId="0" applyFill="1" applyBorder="1"/>
    <xf numFmtId="0" fontId="0" fillId="2" borderId="14" xfId="0" applyFill="1" applyBorder="1"/>
    <xf numFmtId="0" fontId="2" fillId="6" borderId="1" xfId="0" applyFont="1" applyFill="1" applyBorder="1" applyAlignment="1">
      <alignment horizontal="center" wrapText="1"/>
    </xf>
    <xf numFmtId="0" fontId="0" fillId="6" borderId="1" xfId="0" applyFill="1" applyBorder="1"/>
    <xf numFmtId="0" fontId="26" fillId="2" borderId="0" xfId="0" applyFont="1" applyFill="1"/>
    <xf numFmtId="0" fontId="11" fillId="2" borderId="0" xfId="0" applyFont="1" applyFill="1" applyBorder="1" applyAlignment="1"/>
    <xf numFmtId="0" fontId="26" fillId="2" borderId="0" xfId="0" applyFont="1" applyFill="1" applyBorder="1" applyAlignment="1"/>
    <xf numFmtId="0" fontId="11" fillId="2" borderId="0" xfId="0" applyFont="1" applyFill="1" applyBorder="1"/>
    <xf numFmtId="14" fontId="0" fillId="2" borderId="0" xfId="0" applyNumberFormat="1" applyFill="1"/>
    <xf numFmtId="44" fontId="26" fillId="7" borderId="1" xfId="2" applyFont="1" applyFill="1" applyBorder="1"/>
    <xf numFmtId="167" fontId="26" fillId="7" borderId="1" xfId="0" applyNumberFormat="1" applyFont="1" applyFill="1" applyBorder="1"/>
    <xf numFmtId="169" fontId="26" fillId="7" borderId="1" xfId="0" applyNumberFormat="1" applyFont="1" applyFill="1" applyBorder="1"/>
    <xf numFmtId="0" fontId="7" fillId="2" borderId="1" xfId="0" applyFont="1" applyFill="1" applyBorder="1" applyAlignment="1">
      <alignment horizontal="left" vertical="top" wrapText="1"/>
    </xf>
    <xf numFmtId="0" fontId="8" fillId="7" borderId="1" xfId="0" applyFont="1" applyFill="1" applyBorder="1" applyAlignment="1">
      <alignment horizontal="center" vertical="center" wrapText="1"/>
    </xf>
    <xf numFmtId="12" fontId="7" fillId="7" borderId="1" xfId="0" applyNumberFormat="1" applyFont="1" applyFill="1" applyBorder="1" applyAlignment="1">
      <alignment horizontal="left" vertical="top" wrapText="1"/>
    </xf>
    <xf numFmtId="0" fontId="7" fillId="2" borderId="1" xfId="1" applyNumberFormat="1" applyFont="1" applyFill="1" applyBorder="1" applyAlignment="1">
      <alignment horizontal="left" vertical="top" wrapText="1"/>
    </xf>
    <xf numFmtId="0" fontId="11" fillId="2" borderId="3" xfId="0" applyFont="1" applyFill="1" applyBorder="1" applyAlignment="1">
      <alignment horizontal="center" wrapText="1"/>
    </xf>
    <xf numFmtId="0" fontId="26" fillId="2" borderId="3" xfId="0" applyFont="1" applyFill="1" applyBorder="1"/>
    <xf numFmtId="0" fontId="11" fillId="2" borderId="35" xfId="0" applyFont="1" applyFill="1" applyBorder="1" applyAlignment="1">
      <alignment horizontal="center" wrapText="1"/>
    </xf>
    <xf numFmtId="0" fontId="26" fillId="2" borderId="36" xfId="0" applyFont="1" applyFill="1" applyBorder="1"/>
    <xf numFmtId="0" fontId="26" fillId="2" borderId="37" xfId="0" applyFont="1" applyFill="1" applyBorder="1"/>
    <xf numFmtId="0" fontId="0" fillId="0" borderId="38" xfId="0" applyBorder="1"/>
    <xf numFmtId="11" fontId="0" fillId="0" borderId="38" xfId="0" applyNumberFormat="1" applyBorder="1"/>
    <xf numFmtId="0" fontId="2" fillId="0" borderId="38" xfId="0" applyFont="1" applyBorder="1" applyAlignment="1">
      <alignment horizontal="center" vertical="center" wrapText="1"/>
    </xf>
    <xf numFmtId="0" fontId="2" fillId="7" borderId="38" xfId="0" applyFont="1" applyFill="1" applyBorder="1" applyAlignment="1">
      <alignment horizontal="center" vertical="center" wrapText="1"/>
    </xf>
    <xf numFmtId="0" fontId="0" fillId="7" borderId="38" xfId="0" applyFill="1" applyBorder="1"/>
    <xf numFmtId="170" fontId="0" fillId="7" borderId="38" xfId="0" applyNumberFormat="1" applyFill="1" applyBorder="1"/>
    <xf numFmtId="14" fontId="0" fillId="7" borderId="38" xfId="1" applyNumberFormat="1" applyFont="1" applyFill="1" applyBorder="1"/>
    <xf numFmtId="2" fontId="0" fillId="7" borderId="38" xfId="0" applyNumberFormat="1" applyFill="1" applyBorder="1"/>
    <xf numFmtId="2" fontId="0" fillId="7" borderId="38" xfId="1" applyNumberFormat="1" applyFont="1" applyFill="1" applyBorder="1"/>
    <xf numFmtId="170" fontId="0" fillId="7" borderId="38" xfId="2" applyNumberFormat="1" applyFont="1" applyFill="1" applyBorder="1"/>
    <xf numFmtId="14" fontId="0" fillId="7" borderId="38" xfId="0" applyNumberFormat="1" applyFill="1" applyBorder="1"/>
    <xf numFmtId="166" fontId="0" fillId="7" borderId="38" xfId="1" applyNumberFormat="1" applyFont="1" applyFill="1" applyBorder="1"/>
    <xf numFmtId="0" fontId="2" fillId="0" borderId="38" xfId="0" applyFont="1" applyBorder="1" applyAlignment="1">
      <alignment horizontal="center" vertical="center"/>
    </xf>
    <xf numFmtId="0" fontId="8" fillId="2" borderId="0" xfId="0" applyFont="1" applyFill="1" applyAlignment="1">
      <alignment horizontal="right" vertical="top"/>
    </xf>
    <xf numFmtId="0" fontId="2" fillId="2" borderId="1" xfId="0" applyFont="1" applyFill="1" applyBorder="1" applyAlignment="1">
      <alignment horizontal="center" wrapText="1"/>
    </xf>
    <xf numFmtId="0" fontId="6" fillId="2" borderId="0" xfId="0" applyFont="1" applyFill="1" applyAlignment="1">
      <alignment horizontal="left" vertical="top"/>
    </xf>
    <xf numFmtId="0" fontId="7" fillId="2" borderId="0" xfId="0" applyFont="1" applyFill="1" applyAlignment="1">
      <alignment horizontal="left" vertical="top" wrapText="1"/>
    </xf>
    <xf numFmtId="0" fontId="7" fillId="7" borderId="1" xfId="0" applyFont="1" applyFill="1" applyBorder="1" applyAlignment="1">
      <alignment horizontal="left" vertical="top" wrapText="1"/>
    </xf>
    <xf numFmtId="166" fontId="26" fillId="2" borderId="1" xfId="1" applyNumberFormat="1" applyFont="1" applyFill="1" applyBorder="1" applyAlignment="1">
      <alignment horizontal="center"/>
    </xf>
    <xf numFmtId="0" fontId="11" fillId="2"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0" fillId="2" borderId="0" xfId="3" applyFill="1"/>
    <xf numFmtId="0" fontId="1" fillId="2" borderId="0" xfId="0" applyFont="1" applyFill="1" applyAlignment="1">
      <alignment horizontal="left" wrapText="1"/>
    </xf>
    <xf numFmtId="0" fontId="1" fillId="2" borderId="0" xfId="0" applyFont="1" applyFill="1" applyBorder="1" applyAlignment="1">
      <alignment horizontal="left" wrapText="1"/>
    </xf>
    <xf numFmtId="0" fontId="1" fillId="2" borderId="0" xfId="0" applyFont="1" applyFill="1"/>
    <xf numFmtId="0" fontId="1" fillId="2" borderId="0" xfId="0" applyFont="1" applyFill="1" applyAlignment="1">
      <alignment horizontal="left" vertical="top" wrapText="1"/>
    </xf>
    <xf numFmtId="0" fontId="1" fillId="2" borderId="0" xfId="0" applyFont="1" applyFill="1" applyBorder="1" applyAlignment="1">
      <alignment wrapText="1"/>
    </xf>
    <xf numFmtId="0" fontId="10" fillId="2" borderId="0" xfId="0" applyFont="1" applyFill="1" applyAlignment="1">
      <alignment horizontal="left"/>
    </xf>
    <xf numFmtId="9" fontId="0" fillId="2" borderId="0" xfId="0" applyNumberFormat="1" applyFill="1" applyBorder="1" applyAlignment="1">
      <alignment horizontal="center"/>
    </xf>
    <xf numFmtId="44" fontId="26" fillId="2" borderId="1" xfId="2" applyFont="1" applyFill="1" applyBorder="1"/>
    <xf numFmtId="167" fontId="26" fillId="2" borderId="1" xfId="0" applyNumberFormat="1" applyFont="1" applyFill="1" applyBorder="1"/>
    <xf numFmtId="169" fontId="26" fillId="2" borderId="1" xfId="0" applyNumberFormat="1" applyFont="1" applyFill="1" applyBorder="1"/>
    <xf numFmtId="43" fontId="0" fillId="0" borderId="38" xfId="1" applyNumberFormat="1" applyFont="1" applyBorder="1"/>
    <xf numFmtId="171" fontId="0" fillId="0" borderId="38" xfId="1" applyNumberFormat="1" applyFont="1" applyBorder="1"/>
    <xf numFmtId="0" fontId="17" fillId="7" borderId="0" xfId="0" applyFont="1" applyFill="1"/>
    <xf numFmtId="0" fontId="0" fillId="7" borderId="0" xfId="0" applyFill="1"/>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2" fillId="2" borderId="0" xfId="0" applyFont="1" applyFill="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4" fillId="6" borderId="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 fillId="2" borderId="0" xfId="0" applyFont="1" applyFill="1" applyAlignment="1">
      <alignment horizontal="left" wrapText="1"/>
    </xf>
    <xf numFmtId="9" fontId="0" fillId="2" borderId="1" xfId="0" applyNumberFormat="1" applyFill="1" applyBorder="1" applyAlignment="1">
      <alignment horizontal="left"/>
    </xf>
    <xf numFmtId="0" fontId="1" fillId="2" borderId="0" xfId="0" applyFont="1" applyFill="1" applyAlignment="1">
      <alignment horizontal="left" vertical="top" wrapText="1"/>
    </xf>
    <xf numFmtId="0" fontId="2" fillId="2" borderId="1" xfId="0" applyFont="1" applyFill="1" applyBorder="1" applyAlignment="1">
      <alignment horizontal="center" wrapText="1"/>
    </xf>
    <xf numFmtId="0" fontId="1" fillId="2" borderId="0" xfId="0" applyFont="1" applyFill="1" applyBorder="1" applyAlignment="1">
      <alignment horizontal="left" vertical="top" wrapText="1"/>
    </xf>
    <xf numFmtId="0" fontId="6" fillId="2" borderId="0" xfId="0" applyFont="1" applyFill="1" applyAlignment="1">
      <alignment horizontal="left" vertical="top"/>
    </xf>
    <xf numFmtId="0" fontId="1" fillId="7" borderId="16"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7" borderId="19" xfId="0" applyFont="1" applyFill="1" applyBorder="1" applyAlignment="1">
      <alignment horizontal="left" vertical="top" wrapText="1"/>
    </xf>
    <xf numFmtId="0" fontId="1" fillId="7" borderId="20"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alignment horizontal="left"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7" fillId="7" borderId="14" xfId="0" applyFont="1" applyFill="1" applyBorder="1" applyAlignment="1">
      <alignment horizontal="center" wrapText="1"/>
    </xf>
    <xf numFmtId="0" fontId="7" fillId="7" borderId="0" xfId="0" applyFont="1" applyFill="1" applyBorder="1" applyAlignment="1">
      <alignment horizontal="center" wrapText="1"/>
    </xf>
    <xf numFmtId="44" fontId="7" fillId="7" borderId="0" xfId="2" applyFont="1" applyFill="1" applyBorder="1" applyAlignment="1">
      <alignment horizontal="center" vertical="center" wrapText="1"/>
    </xf>
    <xf numFmtId="0" fontId="7" fillId="2" borderId="0" xfId="0" applyFont="1" applyFill="1" applyAlignment="1">
      <alignment horizontal="left" wrapText="1"/>
    </xf>
    <xf numFmtId="0" fontId="26" fillId="2" borderId="14" xfId="0" quotePrefix="1" applyFont="1" applyFill="1" applyBorder="1" applyAlignment="1">
      <alignment horizontal="left" vertical="center" wrapText="1"/>
    </xf>
    <xf numFmtId="0" fontId="26" fillId="2" borderId="0" xfId="0" quotePrefix="1" applyFont="1" applyFill="1" applyAlignment="1">
      <alignment horizontal="left" vertical="center" wrapText="1"/>
    </xf>
    <xf numFmtId="0" fontId="8" fillId="7" borderId="16" xfId="0" applyFont="1" applyFill="1" applyBorder="1" applyAlignment="1">
      <alignment horizontal="center" vertical="center" wrapText="1"/>
    </xf>
    <xf numFmtId="0" fontId="8" fillId="7" borderId="18" xfId="0" applyFont="1" applyFill="1" applyBorder="1" applyAlignment="1">
      <alignment horizontal="center" vertical="center" wrapText="1"/>
    </xf>
    <xf numFmtId="44" fontId="7" fillId="2" borderId="2" xfId="2" applyFont="1" applyFill="1" applyBorder="1" applyAlignment="1">
      <alignment horizontal="center" vertical="center" wrapText="1"/>
    </xf>
    <xf numFmtId="44" fontId="7" fillId="2" borderId="3" xfId="2" applyFont="1" applyFill="1" applyBorder="1" applyAlignment="1">
      <alignment horizontal="center" vertical="center" wrapText="1"/>
    </xf>
    <xf numFmtId="0" fontId="29" fillId="2" borderId="0" xfId="0" applyFont="1" applyFill="1" applyAlignment="1">
      <alignment horizontal="left" wrapText="1"/>
    </xf>
    <xf numFmtId="0" fontId="7" fillId="7" borderId="19" xfId="0" applyFont="1" applyFill="1" applyBorder="1" applyAlignment="1">
      <alignment horizontal="center" wrapText="1"/>
    </xf>
    <xf numFmtId="0" fontId="7" fillId="7" borderId="20" xfId="0" applyFont="1" applyFill="1" applyBorder="1" applyAlignment="1">
      <alignment horizontal="center" wrapText="1"/>
    </xf>
    <xf numFmtId="44" fontId="7" fillId="7" borderId="20" xfId="2"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2" borderId="2" xfId="0" applyFont="1" applyFill="1" applyBorder="1" applyAlignment="1">
      <alignment horizontal="center" wrapText="1"/>
    </xf>
    <xf numFmtId="0" fontId="7" fillId="2" borderId="13" xfId="0" applyFont="1" applyFill="1" applyBorder="1" applyAlignment="1">
      <alignment horizontal="center" wrapText="1"/>
    </xf>
    <xf numFmtId="0" fontId="7" fillId="2" borderId="3" xfId="0" applyFont="1" applyFill="1" applyBorder="1" applyAlignment="1">
      <alignment horizontal="center" wrapText="1"/>
    </xf>
    <xf numFmtId="0" fontId="7" fillId="7" borderId="1"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8"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9" xfId="0" applyFont="1" applyFill="1" applyBorder="1" applyAlignment="1">
      <alignment horizontal="left" vertical="top" wrapText="1"/>
    </xf>
    <xf numFmtId="0" fontId="7" fillId="7" borderId="20" xfId="0" applyFont="1" applyFill="1" applyBorder="1" applyAlignment="1">
      <alignment horizontal="left" vertical="top" wrapText="1"/>
    </xf>
    <xf numFmtId="0" fontId="7" fillId="7" borderId="21" xfId="0" applyFont="1" applyFill="1" applyBorder="1" applyAlignment="1">
      <alignment horizontal="left" vertical="top" wrapText="1"/>
    </xf>
    <xf numFmtId="166" fontId="26" fillId="2" borderId="1" xfId="1" applyNumberFormat="1" applyFont="1" applyFill="1" applyBorder="1" applyAlignment="1">
      <alignment horizontal="center"/>
    </xf>
    <xf numFmtId="0" fontId="11" fillId="2" borderId="1" xfId="0" applyFont="1" applyFill="1" applyBorder="1" applyAlignment="1">
      <alignment horizontal="center" vertical="center" wrapText="1"/>
    </xf>
    <xf numFmtId="166" fontId="26" fillId="2" borderId="1" xfId="1" applyNumberFormat="1" applyFont="1" applyFill="1" applyBorder="1" applyAlignment="1">
      <alignment horizontal="left"/>
    </xf>
    <xf numFmtId="0" fontId="1" fillId="0" borderId="1" xfId="0" applyFont="1" applyBorder="1" applyAlignment="1">
      <alignment horizontal="left" wrapText="1"/>
    </xf>
    <xf numFmtId="0" fontId="1" fillId="7" borderId="1" xfId="0" applyFont="1" applyFill="1" applyBorder="1" applyAlignment="1">
      <alignment horizontal="center"/>
    </xf>
    <xf numFmtId="168" fontId="26" fillId="7" borderId="1" xfId="1" applyNumberFormat="1" applyFont="1" applyFill="1" applyBorder="1" applyAlignment="1">
      <alignment horizontal="right"/>
    </xf>
    <xf numFmtId="0" fontId="10" fillId="6" borderId="1" xfId="0" applyFont="1" applyFill="1" applyBorder="1" applyAlignment="1">
      <alignment horizontal="center" vertical="center"/>
    </xf>
    <xf numFmtId="0" fontId="7" fillId="0" borderId="0" xfId="0" applyFont="1" applyAlignment="1">
      <alignment horizontal="left" vertical="top" wrapText="1"/>
    </xf>
    <xf numFmtId="166" fontId="26" fillId="7" borderId="1" xfId="1" applyNumberFormat="1" applyFont="1" applyFill="1" applyBorder="1" applyAlignment="1">
      <alignment horizontal="left"/>
    </xf>
    <xf numFmtId="0" fontId="11" fillId="7" borderId="1" xfId="0" applyFont="1" applyFill="1" applyBorder="1" applyAlignment="1">
      <alignment horizontal="center" vertical="center" wrapText="1"/>
    </xf>
    <xf numFmtId="166" fontId="7" fillId="2" borderId="2" xfId="1" applyNumberFormat="1" applyFont="1" applyFill="1" applyBorder="1" applyAlignment="1">
      <alignment vertical="center" wrapText="1"/>
    </xf>
    <xf numFmtId="166" fontId="7" fillId="2" borderId="3" xfId="1" applyNumberFormat="1" applyFont="1" applyFill="1" applyBorder="1" applyAlignment="1">
      <alignment vertical="center" wrapText="1"/>
    </xf>
    <xf numFmtId="0" fontId="8" fillId="2" borderId="1" xfId="0" applyFont="1" applyFill="1" applyBorder="1" applyAlignment="1">
      <alignment horizontal="center" vertical="top" wrapText="1"/>
    </xf>
    <xf numFmtId="0" fontId="15" fillId="2" borderId="0" xfId="0" applyFont="1" applyFill="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CE673B"/>
      <color rgb="FFEAC036"/>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435413</xdr:colOff>
      <xdr:row>10</xdr:row>
      <xdr:rowOff>25165</xdr:rowOff>
    </xdr:from>
    <xdr:to>
      <xdr:col>4</xdr:col>
      <xdr:colOff>584086</xdr:colOff>
      <xdr:row>12</xdr:row>
      <xdr:rowOff>172955</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1253" y="1853965"/>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440379</xdr:colOff>
      <xdr:row>10</xdr:row>
      <xdr:rowOff>4153</xdr:rowOff>
    </xdr:from>
    <xdr:to>
      <xdr:col>7</xdr:col>
      <xdr:colOff>59886</xdr:colOff>
      <xdr:row>13</xdr:row>
      <xdr:rowOff>26328</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09359" y="1832953"/>
          <a:ext cx="1128267" cy="570815"/>
        </a:xfrm>
        <a:prstGeom prst="rect">
          <a:avLst/>
        </a:prstGeom>
      </xdr:spPr>
    </xdr:pic>
    <xdr:clientData/>
  </xdr:twoCellAnchor>
  <xdr:twoCellAnchor editAs="oneCell">
    <xdr:from>
      <xdr:col>7</xdr:col>
      <xdr:colOff>464820</xdr:colOff>
      <xdr:row>10</xdr:row>
      <xdr:rowOff>0</xdr:rowOff>
    </xdr:from>
    <xdr:to>
      <xdr:col>9</xdr:col>
      <xdr:colOff>381000</xdr:colOff>
      <xdr:row>13</xdr:row>
      <xdr:rowOff>83844</xdr:rowOff>
    </xdr:to>
    <xdr:pic>
      <xdr:nvPicPr>
        <xdr:cNvPr id="6" name="Picture 5" descr="Shape&#10;&#10;Description automatically generated with medium confidence">
          <a:extLst>
            <a:ext uri="{FF2B5EF4-FFF2-40B4-BE49-F238E27FC236}">
              <a16:creationId xmlns:a16="http://schemas.microsoft.com/office/drawing/2014/main" id="{A5E0495C-1268-419B-A755-41A31D0A8A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42560" y="182880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67B3B46C-ADF3-4BAF-B940-0AE7CA6BBCB8}"/>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2205017A-96EE-4F9B-888D-445EFB38F2A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10</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690372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rtl="0" eaLnBrk="1" latinLnBrk="0" hangingPunct="1"/>
          <a:r>
            <a:rPr lang="en-GB" sz="1200" b="1" baseline="0">
              <a:solidFill>
                <a:sysClr val="windowText" lastClr="000000"/>
              </a:solidFill>
              <a:effectLst/>
              <a:latin typeface="+mn-lt"/>
              <a:ea typeface="+mn-ea"/>
              <a:cs typeface="+mn-cs"/>
            </a:rPr>
            <a:t>Select </a:t>
          </a:r>
          <a:r>
            <a:rPr lang="en-US" sz="1200">
              <a:solidFill>
                <a:sysClr val="windowText" lastClr="000000"/>
              </a:solidFill>
              <a:effectLst/>
              <a:latin typeface="+mn-lt"/>
              <a:ea typeface="+mn-ea"/>
              <a:cs typeface="+mn-cs"/>
            </a:rPr>
            <a:t>To choose some of the columns from a dataset</a:t>
          </a:r>
          <a:endParaRPr lang="en-GB" sz="12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twoCellAnchor editAs="oneCell">
    <xdr:from>
      <xdr:col>1</xdr:col>
      <xdr:colOff>15240</xdr:colOff>
      <xdr:row>87</xdr:row>
      <xdr:rowOff>5401</xdr:rowOff>
    </xdr:from>
    <xdr:to>
      <xdr:col>7</xdr:col>
      <xdr:colOff>449580</xdr:colOff>
      <xdr:row>91</xdr:row>
      <xdr:rowOff>380906</xdr:rowOff>
    </xdr:to>
    <xdr:pic>
      <xdr:nvPicPr>
        <xdr:cNvPr id="6" name="Picture 5">
          <a:extLst>
            <a:ext uri="{FF2B5EF4-FFF2-40B4-BE49-F238E27FC236}">
              <a16:creationId xmlns:a16="http://schemas.microsoft.com/office/drawing/2014/main" id="{FC5DE4EA-D9E3-4B1C-9695-627714519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6830361"/>
          <a:ext cx="4869180" cy="202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152400</xdr:colOff>
      <xdr:row>88</xdr:row>
      <xdr:rowOff>342900</xdr:rowOff>
    </xdr:from>
    <xdr:to>
      <xdr:col>7</xdr:col>
      <xdr:colOff>38100</xdr:colOff>
      <xdr:row>90</xdr:row>
      <xdr:rowOff>106680</xdr:rowOff>
    </xdr:to>
    <xdr:sp macro="" textlink="">
      <xdr:nvSpPr>
        <xdr:cNvPr id="7" name="Oval 6">
          <a:extLst>
            <a:ext uri="{FF2B5EF4-FFF2-40B4-BE49-F238E27FC236}">
              <a16:creationId xmlns:a16="http://schemas.microsoft.com/office/drawing/2014/main" id="{94A1D289-7CF0-4624-92E4-0B2ABB9078E3}"/>
            </a:ext>
          </a:extLst>
        </xdr:cNvPr>
        <xdr:cNvSpPr/>
      </xdr:nvSpPr>
      <xdr:spPr>
        <a:xfrm>
          <a:off x="4114800" y="17579340"/>
          <a:ext cx="624840" cy="586740"/>
        </a:xfrm>
        <a:prstGeom prst="ellipse">
          <a:avLst/>
        </a:prstGeom>
        <a:noFill/>
        <a:ln w="5715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106680</xdr:colOff>
      <xdr:row>88</xdr:row>
      <xdr:rowOff>259080</xdr:rowOff>
    </xdr:from>
    <xdr:to>
      <xdr:col>9</xdr:col>
      <xdr:colOff>76200</xdr:colOff>
      <xdr:row>91</xdr:row>
      <xdr:rowOff>15240</xdr:rowOff>
    </xdr:to>
    <xdr:sp macro="" textlink="">
      <xdr:nvSpPr>
        <xdr:cNvPr id="8" name="TextBox 7">
          <a:extLst>
            <a:ext uri="{FF2B5EF4-FFF2-40B4-BE49-F238E27FC236}">
              <a16:creationId xmlns:a16="http://schemas.microsoft.com/office/drawing/2014/main" id="{9E12DBEA-B0B4-467D-A25F-42963BA79DFF}"/>
            </a:ext>
          </a:extLst>
        </xdr:cNvPr>
        <xdr:cNvSpPr txBox="1"/>
      </xdr:nvSpPr>
      <xdr:spPr>
        <a:xfrm>
          <a:off x="4808220" y="17495520"/>
          <a:ext cx="14478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Press the downwards</a:t>
          </a:r>
          <a:r>
            <a:rPr lang="en-GB" sz="1100" baseline="0"/>
            <a:t> arrow button to download the dataset you have created</a:t>
          </a:r>
          <a:endParaRPr lang="en-GB" sz="1100"/>
        </a:p>
      </xdr:txBody>
    </xdr:sp>
    <xdr:clientData/>
  </xdr:twoCellAnchor>
  <xdr:twoCellAnchor editAs="oneCell">
    <xdr:from>
      <xdr:col>6</xdr:col>
      <xdr:colOff>22860</xdr:colOff>
      <xdr:row>83</xdr:row>
      <xdr:rowOff>38099</xdr:rowOff>
    </xdr:from>
    <xdr:to>
      <xdr:col>7</xdr:col>
      <xdr:colOff>289560</xdr:colOff>
      <xdr:row>85</xdr:row>
      <xdr:rowOff>373579</xdr:rowOff>
    </xdr:to>
    <xdr:pic>
      <xdr:nvPicPr>
        <xdr:cNvPr id="9" name="Picture 8">
          <a:extLst>
            <a:ext uri="{FF2B5EF4-FFF2-40B4-BE49-F238E27FC236}">
              <a16:creationId xmlns:a16="http://schemas.microsoft.com/office/drawing/2014/main" id="{06067982-75EE-40F5-8CF3-61386F3DB67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73" t="46142" r="13472" b="44695"/>
        <a:stretch/>
      </xdr:blipFill>
      <xdr:spPr bwMode="auto">
        <a:xfrm>
          <a:off x="3977640" y="16070579"/>
          <a:ext cx="1005840" cy="899360"/>
        </a:xfrm>
        <a:prstGeom prst="rect">
          <a:avLst/>
        </a:prstGeom>
        <a:solidFill>
          <a:srgbClr val="FFFFFF">
            <a:shade val="85000"/>
          </a:srgbClr>
        </a:solidFill>
        <a:ln w="88900" cap="sq">
          <a:solidFill>
            <a:srgbClr val="CE673B"/>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1743BACE-C91B-4A5B-99C5-6D86C40FDEB9}"/>
            </a:ext>
          </a:extLst>
        </xdr:cNvPr>
        <xdr:cNvSpPr/>
      </xdr:nvSpPr>
      <xdr:spPr>
        <a:xfrm>
          <a:off x="45720" y="365760"/>
          <a:ext cx="688848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rtl="0" eaLnBrk="1" latinLnBrk="0" hangingPunct="1"/>
          <a:r>
            <a:rPr lang="en-GB" sz="1200" b="1" baseline="0">
              <a:solidFill>
                <a:sysClr val="windowText" lastClr="000000"/>
              </a:solidFill>
              <a:effectLst/>
              <a:latin typeface="+mn-lt"/>
              <a:ea typeface="+mn-ea"/>
              <a:cs typeface="+mn-cs"/>
            </a:rPr>
            <a:t>Reorder </a:t>
          </a:r>
          <a:r>
            <a:rPr lang="en-US" sz="1200">
              <a:solidFill>
                <a:sysClr val="windowText" lastClr="000000"/>
              </a:solidFill>
              <a:effectLst/>
              <a:latin typeface="+mn-lt"/>
              <a:ea typeface="+mn-ea"/>
              <a:cs typeface="+mn-cs"/>
            </a:rPr>
            <a:t>To change</a:t>
          </a:r>
          <a:r>
            <a:rPr lang="en-US" sz="1200" baseline="0">
              <a:solidFill>
                <a:sysClr val="windowText" lastClr="000000"/>
              </a:solidFill>
              <a:effectLst/>
              <a:latin typeface="+mn-lt"/>
              <a:ea typeface="+mn-ea"/>
              <a:cs typeface="+mn-cs"/>
            </a:rPr>
            <a:t> the order of the columns in a </a:t>
          </a:r>
          <a:r>
            <a:rPr lang="en-US" sz="1200">
              <a:solidFill>
                <a:sysClr val="windowText" lastClr="000000"/>
              </a:solidFill>
              <a:effectLst/>
              <a:latin typeface="+mn-lt"/>
              <a:ea typeface="+mn-ea"/>
              <a:cs typeface="+mn-cs"/>
            </a:rPr>
            <a:t>dataset</a:t>
          </a:r>
          <a:endParaRPr lang="en-GB" sz="12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3DFC9B72-FE83-4F00-8328-2760C46A6CB4}"/>
            </a:ext>
          </a:extLst>
        </xdr:cNvPr>
        <xdr:cNvSpPr/>
      </xdr:nvSpPr>
      <xdr:spPr>
        <a:xfrm>
          <a:off x="45720" y="350520"/>
          <a:ext cx="764286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1" baseline="0">
              <a:solidFill>
                <a:sysClr val="windowText" lastClr="000000"/>
              </a:solidFill>
              <a:effectLst/>
              <a:latin typeface="+mn-lt"/>
              <a:ea typeface="+mn-ea"/>
              <a:cs typeface="+mn-cs"/>
            </a:rPr>
            <a:t>Reformat </a:t>
          </a:r>
          <a:r>
            <a:rPr lang="en-US" sz="1200" b="0" baseline="0">
              <a:solidFill>
                <a:sysClr val="windowText" lastClr="000000"/>
              </a:solidFill>
              <a:effectLst/>
              <a:latin typeface="+mn-lt"/>
              <a:ea typeface="+mn-ea"/>
              <a:cs typeface="+mn-cs"/>
            </a:rPr>
            <a:t> </a:t>
          </a:r>
          <a:r>
            <a:rPr lang="en-US" sz="1200">
              <a:solidFill>
                <a:sysClr val="windowText" lastClr="000000"/>
              </a:solidFill>
              <a:effectLst/>
              <a:latin typeface="+mn-lt"/>
              <a:ea typeface="+mn-ea"/>
              <a:cs typeface="+mn-cs"/>
            </a:rPr>
            <a:t>To change how data in a column is displayed</a:t>
          </a:r>
          <a:endParaRPr lang="en-GB" sz="12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6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rends.google.com/trends/?geo=GB"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n.wikipedia.org/wiki/List_of_highest-grossing_fil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156" t="s">
        <v>0</v>
      </c>
      <c r="B2" s="156"/>
      <c r="C2" s="156"/>
      <c r="D2" s="156"/>
      <c r="E2" s="156"/>
      <c r="F2" s="156"/>
      <c r="G2" s="156"/>
      <c r="H2" s="156"/>
      <c r="I2" s="156"/>
      <c r="J2" s="156"/>
    </row>
    <row r="3" spans="1:10" ht="14.7" customHeight="1" x14ac:dyDescent="0.3">
      <c r="A3" s="156"/>
      <c r="B3" s="156"/>
      <c r="C3" s="156"/>
      <c r="D3" s="156"/>
      <c r="E3" s="156"/>
      <c r="F3" s="156"/>
      <c r="G3" s="156"/>
      <c r="H3" s="156"/>
      <c r="I3" s="156"/>
      <c r="J3" s="156"/>
    </row>
    <row r="4" spans="1:10" ht="14.7" customHeight="1" x14ac:dyDescent="0.3">
      <c r="A4" s="156"/>
      <c r="B4" s="156"/>
      <c r="C4" s="156"/>
      <c r="D4" s="156"/>
      <c r="E4" s="156"/>
      <c r="F4" s="156"/>
      <c r="G4" s="156"/>
      <c r="H4" s="156"/>
      <c r="I4" s="156"/>
      <c r="J4" s="156"/>
    </row>
    <row r="5" spans="1:10" ht="14.7" customHeight="1" x14ac:dyDescent="0.3">
      <c r="A5" s="156"/>
      <c r="B5" s="156"/>
      <c r="C5" s="156"/>
      <c r="D5" s="156"/>
      <c r="E5" s="156"/>
      <c r="F5" s="156"/>
      <c r="G5" s="156"/>
      <c r="H5" s="156"/>
      <c r="I5" s="156"/>
      <c r="J5" s="156"/>
    </row>
    <row r="6" spans="1:10" ht="14.7" customHeight="1" x14ac:dyDescent="0.3">
      <c r="A6" s="156"/>
      <c r="B6" s="156"/>
      <c r="C6" s="156"/>
      <c r="D6" s="156"/>
      <c r="E6" s="156"/>
      <c r="F6" s="156"/>
      <c r="G6" s="156"/>
      <c r="H6" s="156"/>
      <c r="I6" s="156"/>
      <c r="J6" s="156"/>
    </row>
    <row r="7" spans="1:10" ht="14.7" customHeight="1" x14ac:dyDescent="0.3">
      <c r="A7" s="156"/>
      <c r="B7" s="156"/>
      <c r="C7" s="156"/>
      <c r="D7" s="156"/>
      <c r="E7" s="156"/>
      <c r="F7" s="156"/>
      <c r="G7" s="156"/>
      <c r="H7" s="156"/>
      <c r="I7" s="156"/>
      <c r="J7" s="156"/>
    </row>
    <row r="8" spans="1:10" ht="14.7" customHeight="1" x14ac:dyDescent="0.3">
      <c r="A8" s="156"/>
      <c r="B8" s="156"/>
      <c r="C8" s="156"/>
      <c r="D8" s="156"/>
      <c r="E8" s="156"/>
      <c r="F8" s="156"/>
      <c r="G8" s="156"/>
      <c r="H8" s="156"/>
      <c r="I8" s="156"/>
      <c r="J8" s="156"/>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159" t="s">
        <v>1</v>
      </c>
      <c r="D18" s="160"/>
      <c r="E18" s="159" t="s">
        <v>2</v>
      </c>
      <c r="F18" s="160"/>
      <c r="G18" s="160"/>
      <c r="H18" s="161"/>
    </row>
    <row r="19" spans="1:10" ht="30" customHeight="1" x14ac:dyDescent="0.3">
      <c r="A19" s="134"/>
      <c r="B19" s="134"/>
      <c r="C19" s="157">
        <v>1</v>
      </c>
      <c r="D19" s="158"/>
      <c r="E19" s="148" t="s">
        <v>3</v>
      </c>
      <c r="F19" s="149"/>
      <c r="G19" s="149"/>
      <c r="H19" s="150"/>
      <c r="I19" s="134"/>
    </row>
    <row r="20" spans="1:10" ht="30" customHeight="1" x14ac:dyDescent="0.3">
      <c r="A20" s="134"/>
      <c r="B20" s="134"/>
      <c r="C20" s="146">
        <v>2</v>
      </c>
      <c r="D20" s="147"/>
      <c r="E20" s="148" t="s">
        <v>4</v>
      </c>
      <c r="F20" s="149"/>
      <c r="G20" s="149"/>
      <c r="H20" s="150"/>
      <c r="I20" s="134"/>
    </row>
    <row r="21" spans="1:10" ht="30" customHeight="1" x14ac:dyDescent="0.3">
      <c r="A21" s="134"/>
      <c r="B21" s="134"/>
      <c r="C21" s="151">
        <v>3</v>
      </c>
      <c r="D21" s="152"/>
      <c r="E21" s="153" t="s">
        <v>5</v>
      </c>
      <c r="F21" s="154"/>
      <c r="G21" s="154"/>
      <c r="H21" s="155"/>
      <c r="I21" s="134"/>
    </row>
    <row r="24" spans="1:10" x14ac:dyDescent="0.3">
      <c r="A24" s="6"/>
      <c r="B24" s="6"/>
      <c r="C24" s="6"/>
      <c r="D24" s="6"/>
      <c r="E24" s="6"/>
      <c r="F24" s="6"/>
      <c r="G24" s="6"/>
      <c r="H24" s="6"/>
      <c r="I24" s="6"/>
      <c r="J24" s="6"/>
    </row>
    <row r="27" spans="1:10" ht="15.6" x14ac:dyDescent="0.3">
      <c r="B27" s="225"/>
    </row>
  </sheetData>
  <mergeCells count="9">
    <mergeCell ref="C20:D20"/>
    <mergeCell ref="E20:H20"/>
    <mergeCell ref="C21:D21"/>
    <mergeCell ref="E21:H21"/>
    <mergeCell ref="A2:J8"/>
    <mergeCell ref="C19:D19"/>
    <mergeCell ref="E19:H19"/>
    <mergeCell ref="C18:D18"/>
    <mergeCell ref="E18:H18"/>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J108"/>
  <sheetViews>
    <sheetView zoomScaleNormal="100" workbookViewId="0">
      <pane ySplit="5" topLeftCell="A6" activePane="bottomLeft" state="frozen"/>
      <selection pane="bottomLeft" activeCell="J14" sqref="J14"/>
    </sheetView>
  </sheetViews>
  <sheetFormatPr defaultColWidth="8.6640625" defaultRowHeight="14.4" x14ac:dyDescent="0.3"/>
  <cols>
    <col min="1" max="1" width="3.6640625" style="1" customWidth="1"/>
    <col min="2" max="9" width="10.6640625" style="1" customWidth="1"/>
    <col min="10" max="10" width="11.33203125" style="1" customWidth="1"/>
    <col min="11" max="16384" width="8.6640625" style="1"/>
  </cols>
  <sheetData>
    <row r="1" spans="1:10" ht="4.95" customHeight="1" x14ac:dyDescent="0.3">
      <c r="A1" s="6"/>
      <c r="B1" s="6"/>
      <c r="C1" s="6"/>
      <c r="D1" s="6"/>
      <c r="E1" s="6"/>
      <c r="F1" s="6"/>
      <c r="G1" s="6"/>
      <c r="H1" s="6"/>
      <c r="I1" s="6"/>
      <c r="J1" s="6"/>
    </row>
    <row r="2" spans="1:10" ht="21" x14ac:dyDescent="0.3">
      <c r="A2" s="167" t="s">
        <v>6</v>
      </c>
      <c r="B2" s="167"/>
      <c r="C2" s="167"/>
      <c r="D2" s="167"/>
      <c r="E2" s="167"/>
      <c r="F2" s="167"/>
      <c r="G2" s="167"/>
      <c r="H2" s="125"/>
      <c r="I2" s="125"/>
      <c r="J2" s="125"/>
    </row>
    <row r="3" spans="1:10" ht="21" x14ac:dyDescent="0.3">
      <c r="A3" s="167"/>
      <c r="B3" s="167"/>
      <c r="C3" s="167"/>
      <c r="D3" s="167"/>
      <c r="E3" s="167"/>
      <c r="F3" s="167"/>
      <c r="G3" s="167"/>
      <c r="H3" s="125"/>
      <c r="I3" s="125"/>
      <c r="J3" s="125"/>
    </row>
    <row r="5" spans="1:10" s="9" customFormat="1" ht="18.45" customHeight="1" thickBot="1" x14ac:dyDescent="0.35"/>
    <row r="6" spans="1:10" s="9" customFormat="1" ht="16.2" thickBot="1" x14ac:dyDescent="0.35">
      <c r="A6" s="16" t="s">
        <v>7</v>
      </c>
      <c r="B6" s="17"/>
      <c r="C6" s="17"/>
      <c r="D6" s="17"/>
      <c r="E6" s="17"/>
      <c r="F6" s="17"/>
      <c r="G6" s="17"/>
      <c r="H6" s="17"/>
      <c r="I6" s="17"/>
      <c r="J6" s="18"/>
    </row>
    <row r="7" spans="1:10" s="9" customFormat="1" x14ac:dyDescent="0.3">
      <c r="A7" s="11"/>
      <c r="B7" s="12"/>
      <c r="C7" s="12"/>
      <c r="D7" s="12"/>
      <c r="E7" s="12"/>
      <c r="F7" s="12"/>
      <c r="G7" s="12"/>
      <c r="H7" s="12"/>
      <c r="I7" s="12"/>
      <c r="J7" s="12"/>
    </row>
    <row r="8" spans="1:10" ht="15.6" x14ac:dyDescent="0.3">
      <c r="A8" s="137" t="s">
        <v>8</v>
      </c>
      <c r="B8" s="8" t="s">
        <v>9</v>
      </c>
      <c r="C8" s="7"/>
      <c r="D8" s="7"/>
      <c r="E8" s="7"/>
      <c r="F8" s="7"/>
      <c r="G8" s="7"/>
      <c r="H8" s="7"/>
      <c r="I8" s="7"/>
      <c r="J8" s="7"/>
    </row>
    <row r="9" spans="1:10" x14ac:dyDescent="0.3">
      <c r="B9" s="7"/>
      <c r="C9" s="7"/>
      <c r="D9" s="7"/>
      <c r="E9" s="7"/>
      <c r="F9" s="7"/>
      <c r="G9" s="7"/>
      <c r="H9" s="7"/>
      <c r="I9" s="7"/>
      <c r="J9" s="7"/>
    </row>
    <row r="10" spans="1:10" x14ac:dyDescent="0.3">
      <c r="B10" s="168" t="s">
        <v>10</v>
      </c>
      <c r="C10" s="169"/>
      <c r="D10" s="169"/>
      <c r="E10" s="169"/>
      <c r="F10" s="169"/>
      <c r="G10" s="169"/>
      <c r="H10" s="169"/>
      <c r="I10" s="169"/>
      <c r="J10" s="170"/>
    </row>
    <row r="11" spans="1:10" x14ac:dyDescent="0.3">
      <c r="B11" s="171"/>
      <c r="C11" s="172"/>
      <c r="D11" s="172"/>
      <c r="E11" s="172"/>
      <c r="F11" s="172"/>
      <c r="G11" s="172"/>
      <c r="H11" s="172"/>
      <c r="I11" s="172"/>
      <c r="J11" s="173"/>
    </row>
    <row r="12" spans="1:10" ht="14.7" customHeight="1" x14ac:dyDescent="0.3">
      <c r="B12" s="174"/>
      <c r="C12" s="175"/>
      <c r="D12" s="175"/>
      <c r="E12" s="175"/>
      <c r="F12" s="175"/>
      <c r="G12" s="175"/>
      <c r="H12" s="175"/>
      <c r="I12" s="175"/>
      <c r="J12" s="176"/>
    </row>
    <row r="13" spans="1:10" ht="15" customHeight="1" thickBot="1" x14ac:dyDescent="0.35"/>
    <row r="14" spans="1:10" ht="16.2" thickBot="1" x14ac:dyDescent="0.35">
      <c r="A14" s="16" t="s">
        <v>11</v>
      </c>
      <c r="B14" s="17"/>
      <c r="C14" s="17"/>
      <c r="D14" s="17"/>
      <c r="E14" s="17"/>
      <c r="F14" s="17"/>
      <c r="G14" s="17"/>
      <c r="H14" s="17"/>
      <c r="I14" s="17"/>
      <c r="J14" s="18"/>
    </row>
    <row r="15" spans="1:10" x14ac:dyDescent="0.3">
      <c r="A15" s="11"/>
      <c r="B15" s="12"/>
      <c r="C15" s="12"/>
      <c r="D15" s="12"/>
      <c r="E15" s="12"/>
      <c r="F15" s="12"/>
      <c r="G15" s="12"/>
      <c r="H15" s="12"/>
      <c r="I15" s="12"/>
      <c r="J15" s="12"/>
    </row>
    <row r="16" spans="1:10" ht="37.200000000000003" customHeight="1" x14ac:dyDescent="0.3">
      <c r="A16" s="19" t="s">
        <v>12</v>
      </c>
      <c r="B16" s="164" t="s">
        <v>13</v>
      </c>
      <c r="C16" s="164"/>
      <c r="D16" s="164"/>
      <c r="E16" s="164"/>
      <c r="F16" s="164"/>
      <c r="G16" s="164"/>
      <c r="H16" s="164"/>
      <c r="I16" s="164"/>
      <c r="J16" s="164"/>
    </row>
    <row r="17" spans="1:10" ht="5.7" customHeight="1" x14ac:dyDescent="0.3">
      <c r="A17" s="19"/>
      <c r="B17" s="135"/>
      <c r="C17" s="135"/>
      <c r="D17" s="135"/>
      <c r="E17" s="135"/>
      <c r="F17" s="135"/>
      <c r="G17" s="135"/>
      <c r="H17" s="135"/>
      <c r="I17" s="135"/>
      <c r="J17" s="135"/>
    </row>
    <row r="18" spans="1:10" ht="15.6" x14ac:dyDescent="0.3">
      <c r="A18" s="19"/>
      <c r="B18" s="168" t="s">
        <v>14</v>
      </c>
      <c r="C18" s="169"/>
      <c r="D18" s="169"/>
      <c r="E18" s="169"/>
      <c r="F18" s="169"/>
      <c r="G18" s="169"/>
      <c r="H18" s="169"/>
      <c r="I18" s="169"/>
      <c r="J18" s="170"/>
    </row>
    <row r="19" spans="1:10" ht="15.6" x14ac:dyDescent="0.3">
      <c r="A19" s="19"/>
      <c r="B19" s="171"/>
      <c r="C19" s="172"/>
      <c r="D19" s="172"/>
      <c r="E19" s="172"/>
      <c r="F19" s="172"/>
      <c r="G19" s="172"/>
      <c r="H19" s="172"/>
      <c r="I19" s="172"/>
      <c r="J19" s="173"/>
    </row>
    <row r="20" spans="1:10" x14ac:dyDescent="0.3">
      <c r="B20" s="174"/>
      <c r="C20" s="175"/>
      <c r="D20" s="175"/>
      <c r="E20" s="175"/>
      <c r="F20" s="175"/>
      <c r="G20" s="175"/>
      <c r="H20" s="175"/>
      <c r="I20" s="175"/>
      <c r="J20" s="176"/>
    </row>
    <row r="22" spans="1:10" ht="10.199999999999999" customHeight="1" thickBot="1" x14ac:dyDescent="0.35"/>
    <row r="23" spans="1:10" ht="16.2" thickBot="1" x14ac:dyDescent="0.35">
      <c r="A23" s="16" t="s">
        <v>15</v>
      </c>
      <c r="B23" s="17"/>
      <c r="C23" s="17"/>
      <c r="D23" s="17"/>
      <c r="E23" s="17"/>
      <c r="F23" s="17"/>
      <c r="G23" s="17"/>
      <c r="H23" s="17"/>
      <c r="I23" s="17"/>
      <c r="J23" s="18"/>
    </row>
    <row r="25" spans="1:10" ht="15.6" x14ac:dyDescent="0.3">
      <c r="A25" s="19" t="s">
        <v>16</v>
      </c>
      <c r="B25" s="164" t="s">
        <v>17</v>
      </c>
      <c r="C25" s="164"/>
      <c r="D25" s="164"/>
      <c r="E25" s="164"/>
      <c r="F25" s="164"/>
      <c r="G25" s="164"/>
      <c r="H25" s="164"/>
      <c r="I25" s="164"/>
      <c r="J25" s="164"/>
    </row>
    <row r="26" spans="1:10" ht="8.6999999999999993" customHeight="1" x14ac:dyDescent="0.3"/>
    <row r="27" spans="1:10" x14ac:dyDescent="0.3">
      <c r="H27" s="23" t="s">
        <v>18</v>
      </c>
    </row>
    <row r="28" spans="1:10" ht="28.8" x14ac:dyDescent="0.3">
      <c r="B28" s="124" t="s">
        <v>19</v>
      </c>
      <c r="C28" s="124" t="s">
        <v>20</v>
      </c>
      <c r="D28" s="124" t="s">
        <v>21</v>
      </c>
      <c r="E28" s="124" t="s">
        <v>22</v>
      </c>
      <c r="H28" s="24" t="s">
        <v>19</v>
      </c>
      <c r="I28" s="24" t="s">
        <v>22</v>
      </c>
    </row>
    <row r="29" spans="1:10" x14ac:dyDescent="0.3">
      <c r="B29" s="21">
        <v>15425</v>
      </c>
      <c r="C29" s="21">
        <v>2</v>
      </c>
      <c r="D29" s="21">
        <v>2021</v>
      </c>
      <c r="E29" s="22" t="s">
        <v>23</v>
      </c>
      <c r="H29" s="25">
        <v>15425</v>
      </c>
      <c r="I29" s="26" t="s">
        <v>23</v>
      </c>
    </row>
    <row r="30" spans="1:10" x14ac:dyDescent="0.3">
      <c r="B30" s="21">
        <v>1451</v>
      </c>
      <c r="C30" s="21">
        <v>7</v>
      </c>
      <c r="D30" s="21">
        <v>2022</v>
      </c>
      <c r="E30" s="22" t="s">
        <v>24</v>
      </c>
      <c r="H30" s="25">
        <v>1451</v>
      </c>
      <c r="I30" s="26" t="s">
        <v>24</v>
      </c>
    </row>
    <row r="31" spans="1:10" x14ac:dyDescent="0.3">
      <c r="B31" s="21">
        <v>78458</v>
      </c>
      <c r="C31" s="21">
        <v>10</v>
      </c>
      <c r="D31" s="21">
        <v>2021</v>
      </c>
      <c r="E31" s="22" t="s">
        <v>23</v>
      </c>
      <c r="H31" s="25">
        <v>78458</v>
      </c>
      <c r="I31" s="26" t="s">
        <v>23</v>
      </c>
    </row>
    <row r="32" spans="1:10" x14ac:dyDescent="0.3">
      <c r="B32" s="21">
        <v>14821</v>
      </c>
      <c r="C32" s="21">
        <v>12</v>
      </c>
      <c r="D32" s="21">
        <v>2020</v>
      </c>
      <c r="E32" s="22" t="s">
        <v>24</v>
      </c>
      <c r="H32" s="25">
        <v>14821</v>
      </c>
      <c r="I32" s="26" t="s">
        <v>24</v>
      </c>
    </row>
    <row r="33" spans="1:10" x14ac:dyDescent="0.3">
      <c r="B33" s="21">
        <v>18451</v>
      </c>
      <c r="C33" s="21">
        <v>5</v>
      </c>
      <c r="D33" s="21">
        <v>2021</v>
      </c>
      <c r="E33" s="22" t="s">
        <v>23</v>
      </c>
      <c r="H33" s="25">
        <v>18451</v>
      </c>
      <c r="I33" s="26" t="s">
        <v>23</v>
      </c>
    </row>
    <row r="34" spans="1:10" x14ac:dyDescent="0.3">
      <c r="B34" s="21">
        <v>1444</v>
      </c>
      <c r="C34" s="21">
        <v>8</v>
      </c>
      <c r="D34" s="21">
        <v>2022</v>
      </c>
      <c r="E34" s="22" t="s">
        <v>24</v>
      </c>
      <c r="H34" s="25">
        <v>1444</v>
      </c>
      <c r="I34" s="26" t="s">
        <v>24</v>
      </c>
    </row>
    <row r="35" spans="1:10" x14ac:dyDescent="0.3">
      <c r="B35" s="21">
        <v>65865</v>
      </c>
      <c r="C35" s="21">
        <v>6</v>
      </c>
      <c r="D35" s="21">
        <v>2023</v>
      </c>
      <c r="E35" s="22" t="s">
        <v>24</v>
      </c>
      <c r="H35" s="25">
        <v>65865</v>
      </c>
      <c r="I35" s="26" t="s">
        <v>24</v>
      </c>
    </row>
    <row r="36" spans="1:10" x14ac:dyDescent="0.3">
      <c r="B36" s="21">
        <v>54885</v>
      </c>
      <c r="C36" s="21">
        <v>6</v>
      </c>
      <c r="D36" s="21">
        <v>2022</v>
      </c>
      <c r="E36" s="22" t="s">
        <v>24</v>
      </c>
      <c r="H36" s="25">
        <v>54885</v>
      </c>
      <c r="I36" s="26" t="s">
        <v>24</v>
      </c>
    </row>
    <row r="39" spans="1:10" ht="15.6" x14ac:dyDescent="0.3">
      <c r="A39" s="19" t="s">
        <v>25</v>
      </c>
      <c r="B39" s="164" t="s">
        <v>26</v>
      </c>
      <c r="C39" s="164"/>
      <c r="D39" s="164"/>
      <c r="E39" s="164"/>
      <c r="F39" s="164"/>
      <c r="G39" s="164"/>
      <c r="H39" s="164"/>
      <c r="I39" s="164"/>
      <c r="J39" s="164"/>
    </row>
    <row r="40" spans="1:10" ht="7.95" customHeight="1" x14ac:dyDescent="0.3">
      <c r="A40" s="19"/>
      <c r="B40" s="135"/>
      <c r="C40" s="135"/>
      <c r="D40" s="135"/>
      <c r="E40" s="135"/>
      <c r="F40" s="135"/>
      <c r="G40" s="135"/>
      <c r="H40" s="135"/>
      <c r="I40" s="135"/>
      <c r="J40" s="135"/>
    </row>
    <row r="41" spans="1:10" x14ac:dyDescent="0.3">
      <c r="H41" s="23" t="s">
        <v>18</v>
      </c>
    </row>
    <row r="42" spans="1:10" ht="28.8" x14ac:dyDescent="0.3">
      <c r="B42" s="27" t="s">
        <v>27</v>
      </c>
      <c r="C42" s="27" t="s">
        <v>28</v>
      </c>
      <c r="D42" s="27" t="s">
        <v>285</v>
      </c>
      <c r="E42" s="27" t="s">
        <v>29</v>
      </c>
      <c r="H42" s="27" t="s">
        <v>27</v>
      </c>
      <c r="I42" s="28" t="s">
        <v>28</v>
      </c>
      <c r="J42" s="28" t="s">
        <v>29</v>
      </c>
    </row>
    <row r="43" spans="1:10" x14ac:dyDescent="0.3">
      <c r="B43" s="21" t="s">
        <v>30</v>
      </c>
      <c r="C43" s="21">
        <v>974</v>
      </c>
      <c r="D43" s="21" t="s">
        <v>31</v>
      </c>
      <c r="E43" s="22">
        <v>11</v>
      </c>
      <c r="H43" s="21" t="s">
        <v>30</v>
      </c>
      <c r="I43" s="26">
        <v>974</v>
      </c>
      <c r="J43" s="26">
        <v>11</v>
      </c>
    </row>
    <row r="44" spans="1:10" x14ac:dyDescent="0.3">
      <c r="B44" s="21" t="s">
        <v>32</v>
      </c>
      <c r="C44" s="21">
        <v>1083</v>
      </c>
      <c r="D44" s="21" t="s">
        <v>33</v>
      </c>
      <c r="E44" s="22">
        <v>10</v>
      </c>
      <c r="H44" s="21" t="s">
        <v>32</v>
      </c>
      <c r="I44" s="26">
        <v>1083</v>
      </c>
      <c r="J44" s="26">
        <v>10</v>
      </c>
    </row>
    <row r="45" spans="1:10" x14ac:dyDescent="0.3">
      <c r="B45" s="21" t="s">
        <v>34</v>
      </c>
      <c r="C45" s="21">
        <v>1174</v>
      </c>
      <c r="D45" s="21" t="s">
        <v>35</v>
      </c>
      <c r="E45" s="22">
        <v>16</v>
      </c>
      <c r="H45" s="21" t="s">
        <v>34</v>
      </c>
      <c r="I45" s="26">
        <v>1174</v>
      </c>
      <c r="J45" s="26">
        <v>16</v>
      </c>
    </row>
    <row r="46" spans="1:10" x14ac:dyDescent="0.3">
      <c r="B46" s="21" t="s">
        <v>36</v>
      </c>
      <c r="C46" s="21">
        <v>1344</v>
      </c>
      <c r="D46" s="21" t="s">
        <v>37</v>
      </c>
      <c r="E46" s="22">
        <v>17</v>
      </c>
      <c r="H46" s="21" t="s">
        <v>36</v>
      </c>
      <c r="I46" s="26">
        <v>1344</v>
      </c>
      <c r="J46" s="26">
        <v>17</v>
      </c>
    </row>
    <row r="53" spans="1:10" ht="32.700000000000003" customHeight="1" x14ac:dyDescent="0.3">
      <c r="A53" s="19" t="s">
        <v>38</v>
      </c>
      <c r="B53" s="164" t="s">
        <v>39</v>
      </c>
      <c r="C53" s="164"/>
      <c r="D53" s="164"/>
      <c r="E53" s="164"/>
      <c r="F53" s="164"/>
      <c r="G53" s="164"/>
      <c r="H53" s="164"/>
      <c r="I53" s="164"/>
      <c r="J53" s="164"/>
    </row>
    <row r="54" spans="1:10" x14ac:dyDescent="0.3">
      <c r="H54" s="23" t="s">
        <v>18</v>
      </c>
    </row>
    <row r="55" spans="1:10" x14ac:dyDescent="0.3">
      <c r="B55" s="124" t="s">
        <v>40</v>
      </c>
      <c r="C55" s="124" t="s">
        <v>41</v>
      </c>
      <c r="D55" s="124" t="s">
        <v>42</v>
      </c>
      <c r="E55" s="124" t="s">
        <v>43</v>
      </c>
      <c r="H55" s="24" t="s">
        <v>41</v>
      </c>
      <c r="I55" s="24" t="s">
        <v>43</v>
      </c>
      <c r="J55" s="46"/>
    </row>
    <row r="56" spans="1:10" x14ac:dyDescent="0.3">
      <c r="B56" s="21" t="s">
        <v>44</v>
      </c>
      <c r="C56" s="21" t="s">
        <v>45</v>
      </c>
      <c r="D56" s="21">
        <v>12</v>
      </c>
      <c r="E56" s="29">
        <v>0.52</v>
      </c>
      <c r="H56" s="25" t="s">
        <v>45</v>
      </c>
      <c r="I56" s="30">
        <v>0.52</v>
      </c>
      <c r="J56" s="138"/>
    </row>
    <row r="57" spans="1:10" x14ac:dyDescent="0.3">
      <c r="B57" s="21" t="s">
        <v>46</v>
      </c>
      <c r="C57" s="21" t="s">
        <v>47</v>
      </c>
      <c r="D57" s="21">
        <v>13</v>
      </c>
      <c r="E57" s="29">
        <v>0.56000000000000005</v>
      </c>
      <c r="H57" s="25" t="s">
        <v>47</v>
      </c>
      <c r="I57" s="30">
        <v>0.56000000000000005</v>
      </c>
      <c r="J57" s="138"/>
    </row>
    <row r="58" spans="1:10" x14ac:dyDescent="0.3">
      <c r="B58" s="21" t="s">
        <v>48</v>
      </c>
      <c r="C58" s="21" t="s">
        <v>47</v>
      </c>
      <c r="D58" s="21">
        <v>14</v>
      </c>
      <c r="E58" s="29">
        <v>0.75</v>
      </c>
      <c r="H58" s="25" t="s">
        <v>47</v>
      </c>
      <c r="I58" s="30">
        <v>0.75</v>
      </c>
      <c r="J58" s="138"/>
    </row>
    <row r="59" spans="1:10" x14ac:dyDescent="0.3">
      <c r="B59" s="21" t="s">
        <v>49</v>
      </c>
      <c r="C59" s="21" t="s">
        <v>47</v>
      </c>
      <c r="D59" s="21">
        <v>14</v>
      </c>
      <c r="E59" s="29">
        <v>0.98</v>
      </c>
      <c r="H59" s="25" t="s">
        <v>47</v>
      </c>
      <c r="I59" s="30">
        <v>0.98</v>
      </c>
      <c r="J59" s="138"/>
    </row>
    <row r="62" spans="1:10" ht="15.6" x14ac:dyDescent="0.3">
      <c r="A62" s="19" t="s">
        <v>50</v>
      </c>
      <c r="B62" s="164" t="s">
        <v>51</v>
      </c>
      <c r="C62" s="164"/>
      <c r="D62" s="164"/>
      <c r="E62" s="164"/>
      <c r="F62" s="164"/>
      <c r="G62" s="164"/>
      <c r="H62" s="164"/>
      <c r="I62" s="164"/>
      <c r="J62" s="164"/>
    </row>
    <row r="63" spans="1:10" x14ac:dyDescent="0.3">
      <c r="H63" s="23" t="s">
        <v>18</v>
      </c>
    </row>
    <row r="64" spans="1:10" x14ac:dyDescent="0.3">
      <c r="B64" s="124" t="s">
        <v>52</v>
      </c>
      <c r="C64" s="124" t="s">
        <v>53</v>
      </c>
      <c r="D64" s="124" t="s">
        <v>54</v>
      </c>
      <c r="E64" s="165" t="s">
        <v>55</v>
      </c>
      <c r="F64" s="165"/>
      <c r="H64" s="24" t="s">
        <v>52</v>
      </c>
      <c r="I64" s="24" t="s">
        <v>54</v>
      </c>
      <c r="J64" s="46"/>
    </row>
    <row r="65" spans="1:10" x14ac:dyDescent="0.3">
      <c r="B65" s="21" t="s">
        <v>56</v>
      </c>
      <c r="C65" s="31">
        <v>307815</v>
      </c>
      <c r="D65" s="21" t="s">
        <v>57</v>
      </c>
      <c r="E65" s="163" t="s">
        <v>58</v>
      </c>
      <c r="F65" s="163"/>
      <c r="H65" s="25" t="s">
        <v>56</v>
      </c>
      <c r="I65" s="25" t="s">
        <v>57</v>
      </c>
      <c r="J65" s="138"/>
    </row>
    <row r="66" spans="1:10" x14ac:dyDescent="0.3">
      <c r="B66" s="21" t="s">
        <v>59</v>
      </c>
      <c r="C66" s="31">
        <v>100651</v>
      </c>
      <c r="D66" s="21" t="s">
        <v>60</v>
      </c>
      <c r="E66" s="163" t="s">
        <v>61</v>
      </c>
      <c r="F66" s="163"/>
      <c r="H66" s="25" t="s">
        <v>59</v>
      </c>
      <c r="I66" s="25" t="s">
        <v>60</v>
      </c>
      <c r="J66" s="138"/>
    </row>
    <row r="67" spans="1:10" x14ac:dyDescent="0.3">
      <c r="B67" s="21" t="s">
        <v>62</v>
      </c>
      <c r="C67" s="31">
        <v>926276</v>
      </c>
      <c r="D67" s="21" t="s">
        <v>63</v>
      </c>
      <c r="E67" s="163" t="s">
        <v>64</v>
      </c>
      <c r="F67" s="163"/>
      <c r="H67" s="25" t="s">
        <v>62</v>
      </c>
      <c r="I67" s="25" t="s">
        <v>63</v>
      </c>
      <c r="J67" s="138"/>
    </row>
    <row r="68" spans="1:10" x14ac:dyDescent="0.3">
      <c r="B68" s="21" t="s">
        <v>65</v>
      </c>
      <c r="C68" s="31">
        <v>11646</v>
      </c>
      <c r="D68" s="21" t="s">
        <v>66</v>
      </c>
      <c r="E68" s="163" t="s">
        <v>67</v>
      </c>
      <c r="F68" s="163"/>
      <c r="H68" s="25" t="s">
        <v>65</v>
      </c>
      <c r="I68" s="25" t="s">
        <v>66</v>
      </c>
      <c r="J68" s="138"/>
    </row>
    <row r="71" spans="1:10" ht="31.2" customHeight="1" x14ac:dyDescent="0.3">
      <c r="A71" s="19" t="s">
        <v>68</v>
      </c>
      <c r="B71" s="164" t="s">
        <v>69</v>
      </c>
      <c r="C71" s="164"/>
      <c r="D71" s="164"/>
      <c r="E71" s="164"/>
      <c r="F71" s="164"/>
      <c r="G71" s="164"/>
      <c r="H71" s="164"/>
      <c r="I71" s="164"/>
      <c r="J71" s="164"/>
    </row>
    <row r="72" spans="1:10" x14ac:dyDescent="0.3">
      <c r="H72" s="23" t="s">
        <v>18</v>
      </c>
    </row>
    <row r="73" spans="1:10" x14ac:dyDescent="0.3">
      <c r="B73" s="124" t="s">
        <v>70</v>
      </c>
      <c r="C73" s="124" t="s">
        <v>71</v>
      </c>
      <c r="D73" s="124" t="s">
        <v>72</v>
      </c>
      <c r="E73" s="124" t="s">
        <v>73</v>
      </c>
      <c r="F73" s="124" t="s">
        <v>74</v>
      </c>
      <c r="H73" s="24" t="s">
        <v>70</v>
      </c>
      <c r="I73" s="24" t="s">
        <v>73</v>
      </c>
      <c r="J73" s="46"/>
    </row>
    <row r="74" spans="1:10" x14ac:dyDescent="0.3">
      <c r="B74" s="21" t="s">
        <v>75</v>
      </c>
      <c r="C74" s="31" t="s">
        <v>76</v>
      </c>
      <c r="D74" s="32">
        <v>44317</v>
      </c>
      <c r="E74" s="33">
        <v>152.22999999999999</v>
      </c>
      <c r="F74" s="29" t="s">
        <v>77</v>
      </c>
      <c r="H74" s="25" t="s">
        <v>75</v>
      </c>
      <c r="I74" s="34">
        <v>152.22999999999999</v>
      </c>
      <c r="J74" s="138"/>
    </row>
    <row r="75" spans="1:10" x14ac:dyDescent="0.3">
      <c r="B75" s="21" t="s">
        <v>78</v>
      </c>
      <c r="C75" s="31" t="s">
        <v>79</v>
      </c>
      <c r="D75" s="32">
        <v>44810</v>
      </c>
      <c r="E75" s="33">
        <v>425.23</v>
      </c>
      <c r="F75" s="29" t="s">
        <v>80</v>
      </c>
      <c r="H75" s="25" t="s">
        <v>78</v>
      </c>
      <c r="I75" s="34">
        <v>425.23</v>
      </c>
      <c r="J75" s="138"/>
    </row>
    <row r="76" spans="1:10" x14ac:dyDescent="0.3">
      <c r="B76" s="21" t="s">
        <v>75</v>
      </c>
      <c r="C76" s="31" t="s">
        <v>76</v>
      </c>
      <c r="D76" s="32">
        <v>44203</v>
      </c>
      <c r="E76" s="33">
        <v>956.21</v>
      </c>
      <c r="F76" s="29" t="s">
        <v>77</v>
      </c>
      <c r="H76" s="25" t="s">
        <v>75</v>
      </c>
      <c r="I76" s="34">
        <v>956.21</v>
      </c>
      <c r="J76" s="138"/>
    </row>
    <row r="77" spans="1:10" x14ac:dyDescent="0.3">
      <c r="B77" s="21" t="s">
        <v>78</v>
      </c>
      <c r="C77" s="31" t="s">
        <v>79</v>
      </c>
      <c r="D77" s="32">
        <v>44687</v>
      </c>
      <c r="E77" s="33">
        <v>254.12</v>
      </c>
      <c r="F77" s="29" t="s">
        <v>81</v>
      </c>
      <c r="H77" s="25" t="s">
        <v>78</v>
      </c>
      <c r="I77" s="34">
        <v>254.12</v>
      </c>
      <c r="J77" s="138"/>
    </row>
    <row r="79" spans="1:10" ht="5.7" customHeight="1" thickBot="1" x14ac:dyDescent="0.35"/>
    <row r="80" spans="1:10" ht="16.2" thickBot="1" x14ac:dyDescent="0.35">
      <c r="A80" s="16" t="s">
        <v>82</v>
      </c>
      <c r="B80" s="17"/>
      <c r="C80" s="17"/>
      <c r="D80" s="17"/>
      <c r="E80" s="17"/>
      <c r="F80" s="17"/>
      <c r="G80" s="17"/>
      <c r="H80" s="17"/>
      <c r="I80" s="17"/>
      <c r="J80" s="18"/>
    </row>
    <row r="81" spans="1:10" ht="5.7" customHeight="1" x14ac:dyDescent="0.3"/>
    <row r="82" spans="1:10" ht="15.6" x14ac:dyDescent="0.3">
      <c r="A82" s="35" t="s">
        <v>83</v>
      </c>
      <c r="B82" s="134" t="s">
        <v>84</v>
      </c>
    </row>
    <row r="83" spans="1:10" s="20" customFormat="1" ht="15.6" x14ac:dyDescent="0.3">
      <c r="A83" s="134"/>
      <c r="B83" s="36" t="s">
        <v>85</v>
      </c>
      <c r="C83" s="134"/>
      <c r="D83" s="134"/>
      <c r="E83" s="134"/>
      <c r="F83" s="134"/>
      <c r="G83" s="134"/>
      <c r="H83" s="134"/>
      <c r="I83" s="134"/>
      <c r="J83" s="134"/>
    </row>
    <row r="84" spans="1:10" ht="12" customHeight="1" x14ac:dyDescent="0.3">
      <c r="B84" s="36"/>
    </row>
    <row r="85" spans="1:10" ht="32.700000000000003" customHeight="1" x14ac:dyDescent="0.3">
      <c r="B85" s="166" t="s">
        <v>86</v>
      </c>
      <c r="C85" s="166"/>
      <c r="D85" s="166"/>
      <c r="E85" s="166"/>
      <c r="F85" s="166"/>
      <c r="G85" s="136"/>
      <c r="H85" s="136"/>
      <c r="I85" s="136"/>
      <c r="J85" s="136"/>
    </row>
    <row r="86" spans="1:10" ht="32.700000000000003" customHeight="1" x14ac:dyDescent="0.3">
      <c r="B86" s="166"/>
      <c r="C86" s="166"/>
      <c r="D86" s="166"/>
      <c r="E86" s="166"/>
      <c r="F86" s="166"/>
      <c r="G86" s="133"/>
      <c r="H86" s="133"/>
      <c r="I86" s="133"/>
      <c r="J86" s="133"/>
    </row>
    <row r="87" spans="1:10" ht="13.95" customHeight="1" x14ac:dyDescent="0.3">
      <c r="B87" s="133"/>
      <c r="C87" s="133"/>
      <c r="D87" s="133"/>
      <c r="E87" s="133"/>
      <c r="F87" s="133"/>
      <c r="G87" s="133"/>
      <c r="H87" s="133"/>
      <c r="I87" s="133"/>
      <c r="J87" s="133"/>
    </row>
    <row r="88" spans="1:10" ht="32.700000000000003" customHeight="1" x14ac:dyDescent="0.3">
      <c r="B88" s="132"/>
      <c r="C88" s="132"/>
      <c r="D88" s="132"/>
      <c r="E88" s="132"/>
      <c r="F88" s="132"/>
      <c r="G88" s="132"/>
      <c r="H88" s="132"/>
      <c r="I88" s="132"/>
      <c r="J88" s="132"/>
    </row>
    <row r="89" spans="1:10" ht="32.700000000000003" customHeight="1" x14ac:dyDescent="0.3">
      <c r="B89" s="132"/>
      <c r="C89" s="132"/>
      <c r="D89" s="132"/>
      <c r="E89" s="132"/>
      <c r="F89" s="132"/>
      <c r="G89" s="132"/>
      <c r="H89" s="132"/>
      <c r="I89" s="132"/>
      <c r="J89" s="132"/>
    </row>
    <row r="90" spans="1:10" ht="32.700000000000003" customHeight="1" x14ac:dyDescent="0.3">
      <c r="B90" s="132"/>
      <c r="C90" s="132"/>
      <c r="D90" s="132"/>
      <c r="E90" s="132"/>
      <c r="F90" s="132"/>
      <c r="G90" s="132"/>
      <c r="H90" s="132"/>
      <c r="I90" s="132"/>
      <c r="J90" s="132"/>
    </row>
    <row r="91" spans="1:10" ht="32.700000000000003" customHeight="1" x14ac:dyDescent="0.3">
      <c r="B91" s="132"/>
      <c r="C91" s="132"/>
      <c r="D91" s="132"/>
      <c r="E91" s="132"/>
      <c r="F91" s="132"/>
      <c r="G91" s="132"/>
      <c r="H91" s="132"/>
      <c r="I91" s="132"/>
      <c r="J91" s="132"/>
    </row>
    <row r="92" spans="1:10" ht="32.700000000000003" customHeight="1" x14ac:dyDescent="0.3">
      <c r="B92" s="132"/>
      <c r="C92" s="132"/>
      <c r="D92" s="132"/>
      <c r="E92" s="132"/>
      <c r="F92" s="132"/>
      <c r="G92" s="132"/>
      <c r="H92" s="132"/>
      <c r="I92" s="132"/>
      <c r="J92" s="132"/>
    </row>
    <row r="93" spans="1:10" ht="32.700000000000003" customHeight="1" x14ac:dyDescent="0.3">
      <c r="B93" s="132"/>
      <c r="C93" s="132"/>
      <c r="D93" s="132"/>
      <c r="E93" s="132"/>
      <c r="F93" s="132"/>
      <c r="G93" s="132"/>
      <c r="H93" s="132"/>
      <c r="I93" s="132"/>
      <c r="J93" s="132"/>
    </row>
    <row r="94" spans="1:10" ht="15.6" x14ac:dyDescent="0.3">
      <c r="B94" s="162" t="s">
        <v>87</v>
      </c>
      <c r="C94" s="162"/>
      <c r="D94" s="162"/>
      <c r="E94" s="162"/>
      <c r="F94" s="162"/>
      <c r="G94" s="162"/>
      <c r="H94" s="162"/>
      <c r="I94" s="162"/>
      <c r="J94" s="162"/>
    </row>
    <row r="95" spans="1:10" ht="22.95" customHeight="1" x14ac:dyDescent="0.3">
      <c r="B95" s="132"/>
      <c r="C95" s="132"/>
      <c r="D95" s="132"/>
      <c r="E95" s="132"/>
      <c r="F95" s="132"/>
      <c r="G95" s="132"/>
      <c r="H95" s="132"/>
      <c r="I95" s="132"/>
      <c r="J95" s="132"/>
    </row>
    <row r="96" spans="1:10" ht="15" thickBot="1" x14ac:dyDescent="0.35">
      <c r="B96" s="38" t="s">
        <v>88</v>
      </c>
      <c r="C96" s="38" t="s">
        <v>89</v>
      </c>
      <c r="D96" s="38" t="s">
        <v>90</v>
      </c>
      <c r="E96" s="38" t="s">
        <v>91</v>
      </c>
      <c r="F96" s="38" t="s">
        <v>92</v>
      </c>
    </row>
    <row r="97" spans="2:7" ht="15" thickBot="1" x14ac:dyDescent="0.35">
      <c r="B97" s="40"/>
      <c r="C97" s="41"/>
      <c r="D97" s="41"/>
      <c r="E97" s="41"/>
      <c r="F97" s="42"/>
      <c r="G97" s="37" t="s">
        <v>93</v>
      </c>
    </row>
    <row r="98" spans="2:7" x14ac:dyDescent="0.3">
      <c r="B98" s="39"/>
      <c r="C98" s="39"/>
      <c r="D98" s="39"/>
      <c r="E98" s="39"/>
      <c r="F98" s="39"/>
    </row>
    <row r="99" spans="2:7" x14ac:dyDescent="0.3">
      <c r="B99" s="21"/>
      <c r="C99" s="21"/>
      <c r="D99" s="21"/>
      <c r="E99" s="21"/>
      <c r="F99" s="21"/>
    </row>
    <row r="100" spans="2:7" x14ac:dyDescent="0.3">
      <c r="B100" s="21"/>
      <c r="C100" s="21"/>
      <c r="D100" s="21"/>
      <c r="E100" s="21"/>
      <c r="F100" s="21"/>
    </row>
    <row r="101" spans="2:7" x14ac:dyDescent="0.3">
      <c r="B101" s="21"/>
      <c r="C101" s="21"/>
      <c r="D101" s="21"/>
      <c r="E101" s="21"/>
      <c r="F101" s="21"/>
    </row>
    <row r="102" spans="2:7" x14ac:dyDescent="0.3">
      <c r="B102" s="21"/>
      <c r="C102" s="21"/>
      <c r="D102" s="21"/>
      <c r="E102" s="21"/>
      <c r="F102" s="21"/>
    </row>
    <row r="103" spans="2:7" x14ac:dyDescent="0.3">
      <c r="B103" s="21"/>
      <c r="C103" s="21"/>
      <c r="D103" s="21"/>
      <c r="E103" s="21"/>
      <c r="F103" s="21"/>
    </row>
    <row r="104" spans="2:7" x14ac:dyDescent="0.3">
      <c r="B104" s="21"/>
      <c r="C104" s="21"/>
      <c r="D104" s="21"/>
      <c r="E104" s="21"/>
      <c r="F104" s="21"/>
    </row>
    <row r="105" spans="2:7" x14ac:dyDescent="0.3">
      <c r="B105" s="21"/>
      <c r="C105" s="21"/>
      <c r="D105" s="21"/>
      <c r="E105" s="21"/>
      <c r="F105" s="21"/>
    </row>
    <row r="106" spans="2:7" x14ac:dyDescent="0.3">
      <c r="B106" s="21"/>
      <c r="C106" s="21"/>
      <c r="D106" s="21"/>
      <c r="E106" s="21"/>
      <c r="F106" s="21"/>
    </row>
    <row r="107" spans="2:7" x14ac:dyDescent="0.3">
      <c r="B107" s="21"/>
      <c r="C107" s="21"/>
      <c r="D107" s="21"/>
      <c r="E107" s="21"/>
      <c r="F107" s="21"/>
    </row>
    <row r="108" spans="2:7" x14ac:dyDescent="0.3">
      <c r="B108" s="21"/>
      <c r="C108" s="21"/>
      <c r="D108" s="21"/>
      <c r="E108" s="21"/>
      <c r="F108" s="21"/>
    </row>
  </sheetData>
  <mergeCells count="16">
    <mergeCell ref="B53:J53"/>
    <mergeCell ref="B39:J39"/>
    <mergeCell ref="A2:G3"/>
    <mergeCell ref="B10:J12"/>
    <mergeCell ref="B16:J16"/>
    <mergeCell ref="B25:J25"/>
    <mergeCell ref="B18:J20"/>
    <mergeCell ref="B94:J94"/>
    <mergeCell ref="E68:F68"/>
    <mergeCell ref="B71:J71"/>
    <mergeCell ref="B62:J62"/>
    <mergeCell ref="E64:F64"/>
    <mergeCell ref="E65:F65"/>
    <mergeCell ref="E66:F66"/>
    <mergeCell ref="E67:F67"/>
    <mergeCell ref="B85:F86"/>
  </mergeCells>
  <phoneticPr fontId="13" type="noConversion"/>
  <hyperlinks>
    <hyperlink ref="B83" r:id="rId1" xr:uid="{7C6DF34D-14A1-4A49-BFB6-619A1D08E568}"/>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M124"/>
  <sheetViews>
    <sheetView zoomScaleNormal="100" workbookViewId="0">
      <pane ySplit="5" topLeftCell="A6" activePane="bottomLeft" state="frozen"/>
      <selection pane="bottomLeft" activeCell="J1" sqref="J1"/>
    </sheetView>
  </sheetViews>
  <sheetFormatPr defaultColWidth="8.6640625" defaultRowHeight="14.4" x14ac:dyDescent="0.3"/>
  <cols>
    <col min="1" max="1" width="3.6640625" style="1" customWidth="1"/>
    <col min="2" max="4" width="10.6640625" style="1" customWidth="1"/>
    <col min="5" max="5" width="12" style="1" customWidth="1"/>
    <col min="6" max="6" width="8.6640625" style="1" customWidth="1"/>
    <col min="7" max="7" width="11.6640625" style="1" customWidth="1"/>
    <col min="8" max="8" width="11.109375" style="1" customWidth="1"/>
    <col min="9" max="10" width="10.6640625" style="1" customWidth="1"/>
    <col min="11" max="16384" width="8.6640625" style="1"/>
  </cols>
  <sheetData>
    <row r="1" spans="1:10" ht="6.6" customHeight="1" x14ac:dyDescent="0.3">
      <c r="A1" s="6"/>
      <c r="B1" s="6"/>
      <c r="C1" s="6"/>
      <c r="D1" s="6"/>
      <c r="E1" s="6"/>
      <c r="F1" s="6"/>
      <c r="G1" s="6"/>
      <c r="H1" s="6"/>
      <c r="I1" s="6"/>
      <c r="J1" s="6"/>
    </row>
    <row r="2" spans="1:10" ht="21" x14ac:dyDescent="0.3">
      <c r="A2" s="167" t="s">
        <v>94</v>
      </c>
      <c r="B2" s="167"/>
      <c r="C2" s="167"/>
      <c r="D2" s="167"/>
      <c r="E2" s="167"/>
      <c r="F2" s="167"/>
      <c r="G2" s="167"/>
      <c r="H2" s="125"/>
      <c r="I2" s="125"/>
      <c r="J2" s="125"/>
    </row>
    <row r="3" spans="1:10" ht="21" x14ac:dyDescent="0.3">
      <c r="A3" s="167"/>
      <c r="B3" s="167"/>
      <c r="C3" s="167"/>
      <c r="D3" s="167"/>
      <c r="E3" s="167"/>
      <c r="F3" s="167"/>
      <c r="G3" s="167"/>
      <c r="H3" s="125"/>
      <c r="I3" s="125"/>
      <c r="J3" s="125"/>
    </row>
    <row r="5" spans="1:10" s="9" customFormat="1" ht="18.45" customHeight="1" thickBot="1" x14ac:dyDescent="0.35"/>
    <row r="6" spans="1:10" s="9" customFormat="1" ht="16.2" thickBot="1" x14ac:dyDescent="0.35">
      <c r="A6" s="16" t="s">
        <v>95</v>
      </c>
      <c r="B6" s="17"/>
      <c r="C6" s="17"/>
      <c r="D6" s="17"/>
      <c r="E6" s="17"/>
      <c r="F6" s="17"/>
      <c r="G6" s="17"/>
      <c r="H6" s="17"/>
      <c r="I6" s="17"/>
      <c r="J6" s="18"/>
    </row>
    <row r="7" spans="1:10" s="9" customFormat="1" x14ac:dyDescent="0.3">
      <c r="A7" s="11"/>
      <c r="B7" s="12"/>
      <c r="C7" s="12"/>
      <c r="D7" s="12"/>
      <c r="E7" s="12"/>
      <c r="F7" s="12"/>
      <c r="G7" s="12"/>
      <c r="H7" s="12"/>
      <c r="I7" s="12"/>
      <c r="J7" s="12"/>
    </row>
    <row r="8" spans="1:10" ht="15.6" x14ac:dyDescent="0.3">
      <c r="A8" s="10" t="s">
        <v>8</v>
      </c>
      <c r="B8" s="8" t="s">
        <v>96</v>
      </c>
      <c r="C8" s="7"/>
      <c r="D8" s="7"/>
      <c r="E8" s="7"/>
      <c r="F8" s="7"/>
      <c r="G8" s="7"/>
      <c r="H8" s="7"/>
      <c r="I8" s="7"/>
      <c r="J8" s="7"/>
    </row>
    <row r="9" spans="1:10" x14ac:dyDescent="0.3">
      <c r="B9" s="7"/>
      <c r="C9" s="7"/>
      <c r="D9" s="7"/>
      <c r="E9" s="7"/>
      <c r="F9" s="7"/>
      <c r="G9" s="7"/>
      <c r="H9" s="7"/>
      <c r="I9" s="7"/>
      <c r="J9" s="7"/>
    </row>
    <row r="10" spans="1:10" x14ac:dyDescent="0.3">
      <c r="B10" s="168" t="s">
        <v>97</v>
      </c>
      <c r="C10" s="169"/>
      <c r="D10" s="169"/>
      <c r="E10" s="169"/>
      <c r="F10" s="169"/>
      <c r="G10" s="169"/>
      <c r="H10" s="169"/>
      <c r="I10" s="169"/>
      <c r="J10" s="170"/>
    </row>
    <row r="11" spans="1:10" x14ac:dyDescent="0.3">
      <c r="B11" s="171"/>
      <c r="C11" s="172"/>
      <c r="D11" s="172"/>
      <c r="E11" s="172"/>
      <c r="F11" s="172"/>
      <c r="G11" s="172"/>
      <c r="H11" s="172"/>
      <c r="I11" s="172"/>
      <c r="J11" s="173"/>
    </row>
    <row r="12" spans="1:10" ht="14.7" customHeight="1" x14ac:dyDescent="0.3">
      <c r="B12" s="174"/>
      <c r="C12" s="175"/>
      <c r="D12" s="175"/>
      <c r="E12" s="175"/>
      <c r="F12" s="175"/>
      <c r="G12" s="175"/>
      <c r="H12" s="175"/>
      <c r="I12" s="175"/>
      <c r="J12" s="176"/>
    </row>
    <row r="13" spans="1:10" ht="15" customHeight="1" thickBot="1" x14ac:dyDescent="0.35"/>
    <row r="14" spans="1:10" ht="16.2" thickBot="1" x14ac:dyDescent="0.35">
      <c r="A14" s="16" t="s">
        <v>98</v>
      </c>
      <c r="B14" s="17"/>
      <c r="C14" s="17"/>
      <c r="D14" s="17"/>
      <c r="E14" s="17"/>
      <c r="F14" s="17"/>
      <c r="G14" s="17"/>
      <c r="H14" s="17"/>
      <c r="I14" s="17"/>
      <c r="J14" s="18"/>
    </row>
    <row r="15" spans="1:10" x14ac:dyDescent="0.3">
      <c r="A15" s="11"/>
      <c r="B15" s="12"/>
      <c r="C15" s="12"/>
      <c r="D15" s="12"/>
      <c r="E15" s="12"/>
      <c r="F15" s="12"/>
      <c r="G15" s="12"/>
      <c r="H15" s="12"/>
      <c r="I15" s="12"/>
      <c r="J15" s="12"/>
    </row>
    <row r="16" spans="1:10" ht="15.6" x14ac:dyDescent="0.3">
      <c r="A16" s="19" t="s">
        <v>12</v>
      </c>
      <c r="B16" s="164" t="s">
        <v>99</v>
      </c>
      <c r="C16" s="164"/>
      <c r="D16" s="164"/>
      <c r="E16" s="164"/>
      <c r="F16" s="164"/>
      <c r="G16" s="164"/>
      <c r="H16" s="164"/>
      <c r="I16" s="164"/>
      <c r="J16" s="164"/>
    </row>
    <row r="17" spans="1:10" ht="5.7" customHeight="1" x14ac:dyDescent="0.3">
      <c r="A17" s="19"/>
      <c r="B17" s="135"/>
      <c r="C17" s="135"/>
      <c r="D17" s="135"/>
      <c r="E17" s="135"/>
      <c r="F17" s="135"/>
      <c r="G17" s="135"/>
      <c r="H17" s="135"/>
      <c r="I17" s="135"/>
      <c r="J17" s="135"/>
    </row>
    <row r="18" spans="1:10" ht="15.6" x14ac:dyDescent="0.3">
      <c r="A18" s="19"/>
      <c r="B18" s="180" t="s">
        <v>100</v>
      </c>
      <c r="C18" s="181"/>
      <c r="D18" s="180" t="s">
        <v>101</v>
      </c>
      <c r="E18" s="181"/>
      <c r="F18" s="180" t="s">
        <v>102</v>
      </c>
      <c r="G18" s="181"/>
      <c r="H18" s="180" t="s">
        <v>103</v>
      </c>
      <c r="I18" s="181"/>
    </row>
    <row r="19" spans="1:10" ht="15.45" customHeight="1" x14ac:dyDescent="0.3">
      <c r="A19" s="19"/>
      <c r="B19" s="177" t="s">
        <v>104</v>
      </c>
      <c r="C19" s="178"/>
      <c r="D19" s="177" t="s">
        <v>105</v>
      </c>
      <c r="E19" s="178"/>
      <c r="F19" s="177" t="s">
        <v>106</v>
      </c>
      <c r="G19" s="178"/>
      <c r="H19" s="177" t="s">
        <v>107</v>
      </c>
      <c r="I19" s="178"/>
    </row>
    <row r="20" spans="1:10" ht="14.7" customHeight="1" x14ac:dyDescent="0.3">
      <c r="B20" s="177" t="s">
        <v>108</v>
      </c>
      <c r="C20" s="178"/>
      <c r="D20" s="177" t="s">
        <v>109</v>
      </c>
      <c r="E20" s="178"/>
      <c r="F20" s="177" t="s">
        <v>110</v>
      </c>
      <c r="G20" s="178"/>
      <c r="H20" s="177" t="s">
        <v>108</v>
      </c>
      <c r="I20" s="178"/>
    </row>
    <row r="21" spans="1:10" ht="15.45" customHeight="1" x14ac:dyDescent="0.3">
      <c r="B21" s="177" t="s">
        <v>111</v>
      </c>
      <c r="C21" s="178"/>
      <c r="D21" s="177" t="s">
        <v>112</v>
      </c>
      <c r="E21" s="178"/>
      <c r="F21" s="177" t="s">
        <v>113</v>
      </c>
      <c r="G21" s="178"/>
      <c r="H21" s="177" t="s">
        <v>114</v>
      </c>
      <c r="I21" s="178"/>
    </row>
    <row r="22" spans="1:10" ht="15.45" customHeight="1" x14ac:dyDescent="0.3">
      <c r="B22" s="177" t="s">
        <v>115</v>
      </c>
      <c r="C22" s="178"/>
      <c r="D22" s="177" t="s">
        <v>116</v>
      </c>
      <c r="E22" s="178"/>
      <c r="F22" s="177" t="s">
        <v>117</v>
      </c>
      <c r="G22" s="178"/>
      <c r="H22" s="177" t="s">
        <v>118</v>
      </c>
      <c r="I22" s="178"/>
    </row>
    <row r="24" spans="1:10" x14ac:dyDescent="0.3">
      <c r="B24" s="168" t="s">
        <v>119</v>
      </c>
      <c r="C24" s="169"/>
      <c r="D24" s="169"/>
      <c r="E24" s="169"/>
      <c r="F24" s="169"/>
      <c r="G24" s="169"/>
      <c r="H24" s="169"/>
      <c r="I24" s="169"/>
      <c r="J24" s="170"/>
    </row>
    <row r="25" spans="1:10" x14ac:dyDescent="0.3">
      <c r="B25" s="171"/>
      <c r="C25" s="172"/>
      <c r="D25" s="172"/>
      <c r="E25" s="172"/>
      <c r="F25" s="172"/>
      <c r="G25" s="172"/>
      <c r="H25" s="172"/>
      <c r="I25" s="172"/>
      <c r="J25" s="173"/>
    </row>
    <row r="26" spans="1:10" x14ac:dyDescent="0.3">
      <c r="B26" s="171"/>
      <c r="C26" s="172"/>
      <c r="D26" s="172"/>
      <c r="E26" s="172"/>
      <c r="F26" s="172"/>
      <c r="G26" s="172"/>
      <c r="H26" s="172"/>
      <c r="I26" s="172"/>
      <c r="J26" s="173"/>
    </row>
    <row r="27" spans="1:10" x14ac:dyDescent="0.3">
      <c r="B27" s="174"/>
      <c r="C27" s="175"/>
      <c r="D27" s="175"/>
      <c r="E27" s="175"/>
      <c r="F27" s="175"/>
      <c r="G27" s="175"/>
      <c r="H27" s="175"/>
      <c r="I27" s="175"/>
      <c r="J27" s="176"/>
    </row>
    <row r="28" spans="1:10" ht="10.199999999999999" customHeight="1" thickBot="1" x14ac:dyDescent="0.35"/>
    <row r="29" spans="1:10" ht="16.2" thickBot="1" x14ac:dyDescent="0.35">
      <c r="A29" s="16" t="s">
        <v>120</v>
      </c>
      <c r="B29" s="17"/>
      <c r="C29" s="17"/>
      <c r="D29" s="17"/>
      <c r="E29" s="17"/>
      <c r="F29" s="17"/>
      <c r="G29" s="17"/>
      <c r="H29" s="17"/>
      <c r="I29" s="17"/>
      <c r="J29" s="18"/>
    </row>
    <row r="31" spans="1:10" ht="15.6" x14ac:dyDescent="0.3">
      <c r="A31" s="80" t="s">
        <v>121</v>
      </c>
      <c r="B31" s="81"/>
      <c r="C31" s="82"/>
      <c r="D31" s="82"/>
      <c r="E31" s="82"/>
      <c r="F31" s="82"/>
      <c r="G31" s="82"/>
      <c r="H31" s="82"/>
      <c r="I31" s="82"/>
      <c r="J31" s="83"/>
    </row>
    <row r="32" spans="1:10" ht="4.95" customHeight="1" x14ac:dyDescent="0.3">
      <c r="A32" s="84"/>
      <c r="B32" s="79"/>
      <c r="C32" s="9"/>
      <c r="D32" s="9"/>
      <c r="E32" s="9"/>
      <c r="F32" s="9"/>
      <c r="G32" s="9"/>
      <c r="H32" s="9"/>
      <c r="I32" s="9"/>
      <c r="J32" s="85"/>
    </row>
    <row r="33" spans="1:10" ht="15.6" x14ac:dyDescent="0.3">
      <c r="A33" s="84" t="s">
        <v>122</v>
      </c>
      <c r="B33" s="79"/>
      <c r="C33" s="9"/>
      <c r="D33" s="9"/>
      <c r="E33" s="9"/>
      <c r="F33" s="9"/>
      <c r="G33" s="9"/>
      <c r="H33" s="9"/>
      <c r="I33" s="9"/>
      <c r="J33" s="85"/>
    </row>
    <row r="34" spans="1:10" x14ac:dyDescent="0.3">
      <c r="A34" s="86"/>
      <c r="B34" s="9"/>
      <c r="C34" s="9"/>
      <c r="D34" s="9"/>
      <c r="E34" s="9"/>
      <c r="F34" s="9"/>
      <c r="G34" s="79" t="s">
        <v>123</v>
      </c>
      <c r="H34" s="9"/>
      <c r="I34" s="9"/>
      <c r="J34" s="85"/>
    </row>
    <row r="35" spans="1:10" x14ac:dyDescent="0.3">
      <c r="A35" s="86"/>
      <c r="B35" s="124" t="s">
        <v>42</v>
      </c>
      <c r="C35" s="91" t="s">
        <v>40</v>
      </c>
      <c r="D35" s="46"/>
      <c r="E35" s="46"/>
      <c r="F35" s="9"/>
      <c r="G35" s="91" t="s">
        <v>40</v>
      </c>
      <c r="H35" s="124" t="s">
        <v>42</v>
      </c>
      <c r="I35" s="90"/>
      <c r="J35" s="85"/>
    </row>
    <row r="36" spans="1:10" x14ac:dyDescent="0.3">
      <c r="A36" s="86"/>
      <c r="B36" s="21">
        <v>15</v>
      </c>
      <c r="C36" s="92" t="s">
        <v>124</v>
      </c>
      <c r="D36" s="9"/>
      <c r="E36" s="47"/>
      <c r="F36" s="9"/>
      <c r="G36" s="92" t="s">
        <v>124</v>
      </c>
      <c r="H36" s="21">
        <v>15</v>
      </c>
      <c r="I36" s="9"/>
      <c r="J36" s="85"/>
    </row>
    <row r="37" spans="1:10" x14ac:dyDescent="0.3">
      <c r="A37" s="86"/>
      <c r="B37" s="21">
        <v>47</v>
      </c>
      <c r="C37" s="92" t="s">
        <v>125</v>
      </c>
      <c r="D37" s="9"/>
      <c r="E37" s="47"/>
      <c r="F37" s="9"/>
      <c r="G37" s="92" t="s">
        <v>125</v>
      </c>
      <c r="H37" s="21">
        <v>47</v>
      </c>
      <c r="I37" s="9"/>
      <c r="J37" s="85"/>
    </row>
    <row r="38" spans="1:10" x14ac:dyDescent="0.3">
      <c r="A38" s="86"/>
      <c r="B38" s="21">
        <v>52</v>
      </c>
      <c r="C38" s="92" t="s">
        <v>126</v>
      </c>
      <c r="D38" s="9"/>
      <c r="E38" s="47"/>
      <c r="F38" s="9"/>
      <c r="G38" s="92" t="s">
        <v>126</v>
      </c>
      <c r="H38" s="21">
        <v>52</v>
      </c>
      <c r="I38" s="9"/>
      <c r="J38" s="85"/>
    </row>
    <row r="39" spans="1:10" x14ac:dyDescent="0.3">
      <c r="A39" s="86"/>
      <c r="B39" s="21">
        <v>14</v>
      </c>
      <c r="C39" s="92" t="s">
        <v>127</v>
      </c>
      <c r="D39" s="9"/>
      <c r="E39" s="47"/>
      <c r="F39" s="9"/>
      <c r="G39" s="92" t="s">
        <v>127</v>
      </c>
      <c r="H39" s="21">
        <v>14</v>
      </c>
      <c r="I39" s="9"/>
      <c r="J39" s="85"/>
    </row>
    <row r="40" spans="1:10" x14ac:dyDescent="0.3">
      <c r="A40" s="87"/>
      <c r="B40" s="88"/>
      <c r="C40" s="88"/>
      <c r="D40" s="88"/>
      <c r="E40" s="88"/>
      <c r="F40" s="88"/>
      <c r="G40" s="88"/>
      <c r="H40" s="88"/>
      <c r="I40" s="88"/>
      <c r="J40" s="89"/>
    </row>
    <row r="42" spans="1:10" ht="15.6" x14ac:dyDescent="0.3">
      <c r="A42" s="52" t="s">
        <v>16</v>
      </c>
      <c r="B42" s="179" t="s">
        <v>128</v>
      </c>
      <c r="C42" s="179"/>
      <c r="D42" s="179"/>
      <c r="E42" s="179"/>
      <c r="F42" s="179"/>
      <c r="G42" s="179"/>
      <c r="H42" s="179"/>
      <c r="I42" s="179"/>
      <c r="J42" s="179"/>
    </row>
    <row r="43" spans="1:10" ht="8.6999999999999993" customHeight="1" x14ac:dyDescent="0.3">
      <c r="A43" s="43"/>
      <c r="B43" s="43"/>
      <c r="C43" s="43"/>
      <c r="D43" s="43"/>
      <c r="E43" s="43"/>
      <c r="F43" s="43"/>
      <c r="G43" s="43"/>
      <c r="H43" s="43"/>
      <c r="I43" s="43"/>
      <c r="J43" s="43"/>
    </row>
    <row r="44" spans="1:10" x14ac:dyDescent="0.3">
      <c r="A44" s="43"/>
      <c r="B44" s="43"/>
      <c r="C44" s="43"/>
      <c r="D44" s="43"/>
      <c r="E44" s="43"/>
      <c r="F44" s="43"/>
      <c r="G44" s="55" t="s">
        <v>129</v>
      </c>
      <c r="I44" s="43"/>
      <c r="J44" s="43"/>
    </row>
    <row r="45" spans="1:10" x14ac:dyDescent="0.3">
      <c r="A45" s="43"/>
      <c r="B45" s="53" t="s">
        <v>130</v>
      </c>
      <c r="C45" s="53" t="s">
        <v>131</v>
      </c>
      <c r="D45" s="53" t="s">
        <v>132</v>
      </c>
      <c r="E45" s="53" t="s">
        <v>133</v>
      </c>
      <c r="F45" s="43"/>
      <c r="G45" s="56" t="s">
        <v>131</v>
      </c>
      <c r="H45" s="56" t="s">
        <v>133</v>
      </c>
      <c r="I45" s="56" t="s">
        <v>132</v>
      </c>
      <c r="J45" s="56" t="s">
        <v>130</v>
      </c>
    </row>
    <row r="46" spans="1:10" x14ac:dyDescent="0.3">
      <c r="A46" s="43"/>
      <c r="B46" s="54">
        <v>179</v>
      </c>
      <c r="C46" s="54" t="s">
        <v>134</v>
      </c>
      <c r="D46" s="54">
        <v>170</v>
      </c>
      <c r="E46" s="54">
        <v>145</v>
      </c>
      <c r="F46" s="43"/>
      <c r="G46" s="57" t="s">
        <v>134</v>
      </c>
      <c r="H46" s="57">
        <v>145</v>
      </c>
      <c r="I46" s="57">
        <v>170</v>
      </c>
      <c r="J46" s="57">
        <v>179</v>
      </c>
    </row>
    <row r="47" spans="1:10" x14ac:dyDescent="0.3">
      <c r="A47" s="43"/>
      <c r="B47" s="54">
        <v>187</v>
      </c>
      <c r="C47" s="54" t="s">
        <v>135</v>
      </c>
      <c r="D47" s="54">
        <v>163</v>
      </c>
      <c r="E47" s="54">
        <v>147</v>
      </c>
      <c r="F47" s="43"/>
      <c r="G47" s="57" t="s">
        <v>135</v>
      </c>
      <c r="H47" s="57">
        <v>147</v>
      </c>
      <c r="I47" s="57">
        <v>163</v>
      </c>
      <c r="J47" s="57">
        <v>187</v>
      </c>
    </row>
    <row r="48" spans="1:10" x14ac:dyDescent="0.3">
      <c r="A48" s="43"/>
      <c r="B48" s="54">
        <v>263</v>
      </c>
      <c r="C48" s="54" t="s">
        <v>136</v>
      </c>
      <c r="D48" s="54">
        <v>241</v>
      </c>
      <c r="E48" s="54">
        <v>212</v>
      </c>
      <c r="F48" s="43"/>
      <c r="G48" s="57" t="s">
        <v>136</v>
      </c>
      <c r="H48" s="57">
        <v>212</v>
      </c>
      <c r="I48" s="57">
        <v>241</v>
      </c>
      <c r="J48" s="57">
        <v>263</v>
      </c>
    </row>
    <row r="49" spans="1:10" x14ac:dyDescent="0.3">
      <c r="A49" s="43"/>
      <c r="B49" s="54">
        <v>193</v>
      </c>
      <c r="C49" s="54" t="s">
        <v>137</v>
      </c>
      <c r="D49" s="54">
        <v>178</v>
      </c>
      <c r="E49" s="54">
        <v>206</v>
      </c>
      <c r="F49" s="43"/>
      <c r="G49" s="57" t="s">
        <v>137</v>
      </c>
      <c r="H49" s="57">
        <v>206</v>
      </c>
      <c r="I49" s="57">
        <v>178</v>
      </c>
      <c r="J49" s="57">
        <v>193</v>
      </c>
    </row>
    <row r="50" spans="1:10" x14ac:dyDescent="0.3">
      <c r="A50" s="43"/>
      <c r="B50" s="43"/>
      <c r="C50" s="43"/>
      <c r="D50" s="43"/>
      <c r="E50" s="43"/>
      <c r="F50" s="43"/>
      <c r="G50" s="43"/>
      <c r="H50" s="43"/>
      <c r="I50" s="43"/>
      <c r="J50" s="43"/>
    </row>
    <row r="51" spans="1:10" x14ac:dyDescent="0.3">
      <c r="A51" s="43"/>
      <c r="B51" s="43"/>
      <c r="C51" s="43"/>
      <c r="D51" s="43"/>
      <c r="E51" s="43"/>
      <c r="F51" s="43"/>
      <c r="G51" s="43"/>
      <c r="H51" s="43"/>
      <c r="I51" s="43"/>
      <c r="J51" s="43"/>
    </row>
    <row r="52" spans="1:10" x14ac:dyDescent="0.3">
      <c r="A52" s="43"/>
      <c r="B52" s="43"/>
      <c r="C52" s="43"/>
      <c r="D52" s="43"/>
      <c r="E52" s="43"/>
      <c r="F52" s="43"/>
      <c r="G52" s="43"/>
      <c r="H52" s="43"/>
      <c r="I52" s="43"/>
      <c r="J52" s="43"/>
    </row>
    <row r="53" spans="1:10" x14ac:dyDescent="0.3">
      <c r="A53" s="43"/>
      <c r="B53" s="43"/>
      <c r="C53" s="43"/>
      <c r="D53" s="43"/>
      <c r="E53" s="43"/>
      <c r="F53" s="43"/>
      <c r="G53" s="43"/>
      <c r="H53" s="43"/>
      <c r="I53" s="43"/>
      <c r="J53" s="43"/>
    </row>
    <row r="54" spans="1:10" x14ac:dyDescent="0.3">
      <c r="A54" s="43"/>
      <c r="B54" s="43"/>
      <c r="C54" s="43"/>
      <c r="D54" s="43"/>
      <c r="E54" s="43"/>
      <c r="F54" s="43"/>
      <c r="G54" s="43"/>
      <c r="H54" s="43"/>
      <c r="I54" s="43"/>
      <c r="J54" s="43"/>
    </row>
    <row r="55" spans="1:10" ht="15.6" x14ac:dyDescent="0.3">
      <c r="A55" s="52" t="s">
        <v>25</v>
      </c>
      <c r="B55" s="179" t="s">
        <v>138</v>
      </c>
      <c r="C55" s="179"/>
      <c r="D55" s="179"/>
      <c r="E55" s="179"/>
      <c r="F55" s="179"/>
      <c r="G55" s="179"/>
      <c r="H55" s="179"/>
      <c r="I55" s="179"/>
      <c r="J55" s="179"/>
    </row>
    <row r="56" spans="1:10" ht="7.95" customHeight="1" x14ac:dyDescent="0.3">
      <c r="A56" s="48"/>
      <c r="B56" s="50"/>
      <c r="C56" s="50"/>
      <c r="D56" s="50"/>
      <c r="E56" s="50"/>
      <c r="F56" s="50"/>
      <c r="G56" s="50"/>
      <c r="H56" s="50"/>
      <c r="I56" s="50"/>
      <c r="J56" s="50"/>
    </row>
    <row r="57" spans="1:10" x14ac:dyDescent="0.3">
      <c r="A57" s="43"/>
      <c r="B57" s="43"/>
      <c r="C57" s="43"/>
      <c r="D57" s="43"/>
      <c r="E57" s="43"/>
      <c r="F57" s="43"/>
      <c r="G57" s="55" t="s">
        <v>129</v>
      </c>
      <c r="I57" s="43"/>
      <c r="J57" s="43"/>
    </row>
    <row r="58" spans="1:10" ht="28.8" x14ac:dyDescent="0.3">
      <c r="A58" s="43"/>
      <c r="B58" s="129" t="s">
        <v>139</v>
      </c>
      <c r="C58" s="129" t="s">
        <v>140</v>
      </c>
      <c r="D58" s="129" t="s">
        <v>141</v>
      </c>
      <c r="E58" s="129" t="s">
        <v>142</v>
      </c>
      <c r="F58" s="65"/>
      <c r="G58" s="130" t="s">
        <v>142</v>
      </c>
      <c r="H58" s="130" t="s">
        <v>141</v>
      </c>
      <c r="I58" s="130" t="s">
        <v>139</v>
      </c>
      <c r="J58" s="130" t="s">
        <v>140</v>
      </c>
    </row>
    <row r="59" spans="1:10" x14ac:dyDescent="0.3">
      <c r="A59" s="43"/>
      <c r="B59" s="128">
        <v>38510</v>
      </c>
      <c r="C59" s="60" t="s">
        <v>143</v>
      </c>
      <c r="D59" s="61">
        <v>1948</v>
      </c>
      <c r="E59" s="61" t="s">
        <v>144</v>
      </c>
      <c r="F59" s="43"/>
      <c r="G59" s="62" t="s">
        <v>144</v>
      </c>
      <c r="H59" s="62">
        <v>1948</v>
      </c>
      <c r="I59" s="63">
        <v>38510</v>
      </c>
      <c r="J59" s="64" t="s">
        <v>143</v>
      </c>
    </row>
    <row r="60" spans="1:10" x14ac:dyDescent="0.3">
      <c r="A60" s="43"/>
      <c r="B60" s="128">
        <v>50920</v>
      </c>
      <c r="C60" s="60" t="s">
        <v>145</v>
      </c>
      <c r="D60" s="61">
        <v>1955</v>
      </c>
      <c r="E60" s="61" t="s">
        <v>146</v>
      </c>
      <c r="F60" s="43"/>
      <c r="G60" s="62" t="s">
        <v>146</v>
      </c>
      <c r="H60" s="62">
        <v>1955</v>
      </c>
      <c r="I60" s="63">
        <v>50920</v>
      </c>
      <c r="J60" s="64" t="s">
        <v>145</v>
      </c>
    </row>
    <row r="61" spans="1:10" x14ac:dyDescent="0.3">
      <c r="A61" s="43"/>
      <c r="B61" s="128">
        <v>57030</v>
      </c>
      <c r="C61" s="60" t="s">
        <v>147</v>
      </c>
      <c r="D61" s="61">
        <v>1962</v>
      </c>
      <c r="E61" s="61" t="s">
        <v>148</v>
      </c>
      <c r="F61" s="43"/>
      <c r="G61" s="62" t="s">
        <v>148</v>
      </c>
      <c r="H61" s="62">
        <v>1962</v>
      </c>
      <c r="I61" s="63">
        <v>57030</v>
      </c>
      <c r="J61" s="64" t="s">
        <v>147</v>
      </c>
    </row>
    <row r="62" spans="1:10" x14ac:dyDescent="0.3">
      <c r="A62" s="43"/>
      <c r="B62" s="128">
        <v>34090</v>
      </c>
      <c r="C62" s="60" t="s">
        <v>149</v>
      </c>
      <c r="D62" s="61">
        <v>1966</v>
      </c>
      <c r="E62" s="61" t="s">
        <v>150</v>
      </c>
      <c r="F62" s="43"/>
      <c r="G62" s="62" t="s">
        <v>150</v>
      </c>
      <c r="H62" s="62">
        <v>1966</v>
      </c>
      <c r="I62" s="63">
        <v>34090</v>
      </c>
      <c r="J62" s="64" t="s">
        <v>149</v>
      </c>
    </row>
    <row r="63" spans="1:10" x14ac:dyDescent="0.3">
      <c r="A63" s="43"/>
      <c r="B63" s="43"/>
      <c r="C63" s="43"/>
      <c r="D63" s="43"/>
      <c r="E63" s="43"/>
      <c r="F63" s="43"/>
      <c r="G63" s="43"/>
      <c r="H63" s="43"/>
      <c r="I63" s="43"/>
      <c r="J63" s="43"/>
    </row>
    <row r="64" spans="1:10" x14ac:dyDescent="0.3">
      <c r="A64" s="43"/>
      <c r="B64" s="43"/>
      <c r="C64" s="43"/>
      <c r="D64" s="43"/>
      <c r="E64" s="43"/>
      <c r="F64" s="43"/>
      <c r="G64" s="43"/>
      <c r="H64" s="43"/>
      <c r="I64" s="43"/>
      <c r="J64" s="43"/>
    </row>
    <row r="65" spans="1:10" ht="25.95" customHeight="1" x14ac:dyDescent="0.3">
      <c r="A65" s="52" t="s">
        <v>38</v>
      </c>
      <c r="B65" s="179" t="s">
        <v>151</v>
      </c>
      <c r="C65" s="179"/>
      <c r="D65" s="179"/>
      <c r="E65" s="179"/>
      <c r="F65" s="179"/>
      <c r="G65" s="179"/>
      <c r="H65" s="179"/>
      <c r="I65" s="179"/>
      <c r="J65" s="179"/>
    </row>
    <row r="66" spans="1:10" x14ac:dyDescent="0.3">
      <c r="A66" s="43"/>
      <c r="B66" s="43"/>
      <c r="C66" s="43"/>
      <c r="D66" s="43"/>
      <c r="E66" s="43"/>
      <c r="F66" s="43"/>
      <c r="G66" s="55" t="s">
        <v>129</v>
      </c>
      <c r="H66" s="49"/>
      <c r="I66" s="43"/>
      <c r="J66" s="43"/>
    </row>
    <row r="67" spans="1:10" x14ac:dyDescent="0.3">
      <c r="A67" s="43"/>
      <c r="B67" s="53" t="s">
        <v>152</v>
      </c>
      <c r="C67" s="53" t="s">
        <v>40</v>
      </c>
      <c r="D67" s="53" t="s">
        <v>153</v>
      </c>
      <c r="E67" s="53" t="s">
        <v>154</v>
      </c>
      <c r="F67" s="43"/>
      <c r="G67" s="56" t="s">
        <v>40</v>
      </c>
      <c r="H67" s="56" t="s">
        <v>154</v>
      </c>
      <c r="I67" s="56" t="s">
        <v>153</v>
      </c>
      <c r="J67" s="56" t="s">
        <v>152</v>
      </c>
    </row>
    <row r="68" spans="1:10" x14ac:dyDescent="0.3">
      <c r="A68" s="43"/>
      <c r="B68" s="66">
        <v>44414</v>
      </c>
      <c r="C68" s="54" t="s">
        <v>44</v>
      </c>
      <c r="D68" s="66">
        <v>43952</v>
      </c>
      <c r="E68" s="66">
        <v>43318</v>
      </c>
      <c r="F68" s="43"/>
      <c r="G68" s="57" t="s">
        <v>44</v>
      </c>
      <c r="H68" s="67">
        <v>43318</v>
      </c>
      <c r="I68" s="67">
        <v>43952</v>
      </c>
      <c r="J68" s="67">
        <v>44414</v>
      </c>
    </row>
    <row r="69" spans="1:10" x14ac:dyDescent="0.3">
      <c r="A69" s="43"/>
      <c r="B69" s="66">
        <v>44433.907730234307</v>
      </c>
      <c r="C69" s="54" t="s">
        <v>46</v>
      </c>
      <c r="D69" s="66">
        <v>44017.147762195811</v>
      </c>
      <c r="E69" s="66">
        <v>43407.382515207719</v>
      </c>
      <c r="F69" s="43"/>
      <c r="G69" s="57" t="s">
        <v>46</v>
      </c>
      <c r="H69" s="67">
        <v>43407.382515207719</v>
      </c>
      <c r="I69" s="67">
        <v>44017.147762195811</v>
      </c>
      <c r="J69" s="67">
        <v>44433.907730234307</v>
      </c>
    </row>
    <row r="70" spans="1:10" x14ac:dyDescent="0.3">
      <c r="A70" s="43"/>
      <c r="B70" s="66">
        <v>44515.446188148046</v>
      </c>
      <c r="C70" s="54" t="s">
        <v>48</v>
      </c>
      <c r="D70" s="66">
        <v>44081.346451467813</v>
      </c>
      <c r="E70" s="66">
        <v>43409.785637715882</v>
      </c>
      <c r="F70" s="43"/>
      <c r="G70" s="57" t="s">
        <v>48</v>
      </c>
      <c r="H70" s="67">
        <v>43409.785637715882</v>
      </c>
      <c r="I70" s="67">
        <v>44081.346451467813</v>
      </c>
      <c r="J70" s="67">
        <v>44515.446188148046</v>
      </c>
    </row>
    <row r="71" spans="1:10" x14ac:dyDescent="0.3">
      <c r="A71" s="43"/>
      <c r="B71" s="66">
        <v>44523.337346395725</v>
      </c>
      <c r="C71" s="54" t="s">
        <v>49</v>
      </c>
      <c r="D71" s="66">
        <v>44138.745097737541</v>
      </c>
      <c r="E71" s="66">
        <v>43439.13515042483</v>
      </c>
      <c r="F71" s="43"/>
      <c r="G71" s="57" t="s">
        <v>49</v>
      </c>
      <c r="H71" s="67">
        <v>43439.13515042483</v>
      </c>
      <c r="I71" s="67">
        <v>44138.745097737541</v>
      </c>
      <c r="J71" s="67">
        <v>44523.337346395725</v>
      </c>
    </row>
    <row r="72" spans="1:10" x14ac:dyDescent="0.3">
      <c r="A72" s="43"/>
      <c r="B72" s="43"/>
      <c r="C72" s="43"/>
      <c r="D72" s="43"/>
      <c r="E72" s="43"/>
      <c r="F72" s="43"/>
      <c r="G72" s="43"/>
      <c r="H72" s="43"/>
      <c r="I72" s="43"/>
      <c r="J72" s="43"/>
    </row>
    <row r="73" spans="1:10" x14ac:dyDescent="0.3">
      <c r="A73" s="43"/>
      <c r="B73" s="43"/>
      <c r="C73" s="43"/>
      <c r="D73" s="43"/>
      <c r="E73" s="43"/>
      <c r="F73" s="43"/>
      <c r="G73" s="43"/>
      <c r="H73" s="43"/>
      <c r="I73" s="43"/>
      <c r="J73" s="43"/>
    </row>
    <row r="74" spans="1:10" ht="15.6" x14ac:dyDescent="0.3">
      <c r="A74" s="52" t="s">
        <v>50</v>
      </c>
      <c r="B74" s="179" t="s">
        <v>155</v>
      </c>
      <c r="C74" s="179"/>
      <c r="D74" s="179"/>
      <c r="E74" s="179"/>
      <c r="F74" s="179"/>
      <c r="G74" s="179"/>
      <c r="H74" s="179"/>
      <c r="I74" s="179"/>
      <c r="J74" s="179"/>
    </row>
    <row r="75" spans="1:10" ht="5.7" customHeight="1" x14ac:dyDescent="0.3">
      <c r="A75" s="43"/>
      <c r="B75" s="43"/>
      <c r="C75" s="43"/>
      <c r="D75" s="43"/>
      <c r="E75" s="43"/>
      <c r="F75" s="43"/>
      <c r="G75" s="43"/>
      <c r="H75" s="49"/>
      <c r="I75" s="43"/>
      <c r="J75" s="43"/>
    </row>
    <row r="76" spans="1:10" s="9" customFormat="1" x14ac:dyDescent="0.3">
      <c r="A76" s="68"/>
      <c r="B76" s="43"/>
      <c r="C76" s="43"/>
      <c r="D76" s="43"/>
      <c r="E76" s="43"/>
      <c r="F76" s="43"/>
      <c r="G76" s="55" t="s">
        <v>129</v>
      </c>
      <c r="H76" s="49"/>
      <c r="I76" s="43"/>
      <c r="J76" s="43"/>
    </row>
    <row r="77" spans="1:10" s="9" customFormat="1" ht="28.8" x14ac:dyDescent="0.3">
      <c r="A77" s="68"/>
      <c r="B77" s="53" t="s">
        <v>156</v>
      </c>
      <c r="C77" s="53" t="s">
        <v>157</v>
      </c>
      <c r="D77" s="53" t="s">
        <v>158</v>
      </c>
      <c r="E77" s="53" t="s">
        <v>159</v>
      </c>
      <c r="F77" s="43"/>
      <c r="G77" s="56" t="s">
        <v>158</v>
      </c>
      <c r="H77" s="56" t="s">
        <v>156</v>
      </c>
      <c r="I77" s="56" t="s">
        <v>159</v>
      </c>
      <c r="J77" s="56" t="s">
        <v>157</v>
      </c>
    </row>
    <row r="78" spans="1:10" s="9" customFormat="1" x14ac:dyDescent="0.3">
      <c r="A78" s="68"/>
      <c r="B78" s="59">
        <v>1452</v>
      </c>
      <c r="C78" s="70">
        <v>0.5444444444444444</v>
      </c>
      <c r="D78" s="54" t="s">
        <v>160</v>
      </c>
      <c r="E78" s="70">
        <v>0.41666666666666669</v>
      </c>
      <c r="F78" s="43"/>
      <c r="G78" s="57" t="s">
        <v>160</v>
      </c>
      <c r="H78" s="58">
        <v>1452</v>
      </c>
      <c r="I78" s="69">
        <v>0.41666666666666669</v>
      </c>
      <c r="J78" s="69">
        <v>0.5444444444444444</v>
      </c>
    </row>
    <row r="79" spans="1:10" s="9" customFormat="1" x14ac:dyDescent="0.3">
      <c r="A79" s="68"/>
      <c r="B79" s="59">
        <v>2548</v>
      </c>
      <c r="C79" s="70">
        <v>0.83949323709376178</v>
      </c>
      <c r="D79" s="54" t="s">
        <v>114</v>
      </c>
      <c r="E79" s="70">
        <v>0.39583333333333331</v>
      </c>
      <c r="F79" s="43"/>
      <c r="G79" s="57" t="s">
        <v>114</v>
      </c>
      <c r="H79" s="58">
        <v>2548</v>
      </c>
      <c r="I79" s="69">
        <v>0.39583333333333331</v>
      </c>
      <c r="J79" s="69">
        <v>0.83949323709376178</v>
      </c>
    </row>
    <row r="80" spans="1:10" s="9" customFormat="1" x14ac:dyDescent="0.3">
      <c r="A80" s="68"/>
      <c r="B80" s="59">
        <v>2054</v>
      </c>
      <c r="C80" s="70">
        <v>1.5014602906721641</v>
      </c>
      <c r="D80" s="54" t="s">
        <v>161</v>
      </c>
      <c r="E80" s="70">
        <v>0.42708333333333331</v>
      </c>
      <c r="F80" s="43"/>
      <c r="G80" s="57" t="s">
        <v>161</v>
      </c>
      <c r="H80" s="58">
        <v>2054</v>
      </c>
      <c r="I80" s="69">
        <v>0.42708333333333331</v>
      </c>
      <c r="J80" s="69">
        <v>1.5014602906721641</v>
      </c>
    </row>
    <row r="81" spans="1:10" x14ac:dyDescent="0.3">
      <c r="A81" s="43"/>
      <c r="B81" s="59">
        <v>9854</v>
      </c>
      <c r="C81" s="70">
        <v>1.6875731613115539</v>
      </c>
      <c r="D81" s="54" t="s">
        <v>162</v>
      </c>
      <c r="E81" s="70">
        <v>0.4375</v>
      </c>
      <c r="F81" s="43"/>
      <c r="G81" s="57" t="s">
        <v>162</v>
      </c>
      <c r="H81" s="58">
        <v>9854</v>
      </c>
      <c r="I81" s="69">
        <v>0.4375</v>
      </c>
      <c r="J81" s="69">
        <v>1.6875731613115539</v>
      </c>
    </row>
    <row r="82" spans="1:10" x14ac:dyDescent="0.3">
      <c r="A82" s="43"/>
      <c r="B82" s="43"/>
      <c r="C82" s="43"/>
      <c r="D82" s="43"/>
      <c r="E82" s="43"/>
      <c r="F82" s="43"/>
      <c r="G82" s="43"/>
      <c r="H82" s="43"/>
      <c r="I82" s="43"/>
      <c r="J82" s="43"/>
    </row>
    <row r="83" spans="1:10" x14ac:dyDescent="0.3">
      <c r="A83" s="43"/>
      <c r="B83" s="43"/>
      <c r="C83" s="43"/>
      <c r="D83" s="43"/>
      <c r="E83" s="43"/>
      <c r="F83" s="43"/>
      <c r="G83" s="43"/>
      <c r="H83" s="43"/>
      <c r="I83" s="43"/>
      <c r="J83" s="43"/>
    </row>
    <row r="84" spans="1:10" ht="5.7" customHeight="1" x14ac:dyDescent="0.3">
      <c r="A84" s="43"/>
      <c r="B84" s="43"/>
      <c r="C84" s="43"/>
      <c r="D84" s="43"/>
      <c r="E84" s="43"/>
      <c r="F84" s="43"/>
      <c r="G84" s="43"/>
      <c r="H84" s="43"/>
      <c r="I84" s="43"/>
      <c r="J84" s="43"/>
    </row>
    <row r="85" spans="1:10" x14ac:dyDescent="0.3">
      <c r="A85" s="43"/>
      <c r="B85" s="43"/>
      <c r="C85" s="43"/>
      <c r="D85" s="43"/>
      <c r="E85" s="43"/>
      <c r="F85" s="43"/>
      <c r="G85" s="43"/>
      <c r="H85" s="43"/>
      <c r="I85" s="43"/>
      <c r="J85" s="43"/>
    </row>
    <row r="86" spans="1:10" ht="15.6" x14ac:dyDescent="0.3">
      <c r="A86" s="52" t="s">
        <v>68</v>
      </c>
      <c r="B86" s="179" t="s">
        <v>163</v>
      </c>
      <c r="C86" s="179"/>
      <c r="D86" s="179"/>
      <c r="E86" s="179"/>
      <c r="F86" s="179"/>
      <c r="G86" s="179"/>
      <c r="H86" s="179"/>
      <c r="I86" s="179"/>
      <c r="J86" s="179"/>
    </row>
    <row r="87" spans="1:10" x14ac:dyDescent="0.3">
      <c r="A87" s="43"/>
      <c r="B87" s="43"/>
      <c r="C87" s="43"/>
      <c r="D87" s="43"/>
      <c r="E87" s="43"/>
      <c r="F87" s="43"/>
      <c r="G87" s="43"/>
      <c r="H87" s="49"/>
      <c r="I87" s="43"/>
      <c r="J87" s="43"/>
    </row>
    <row r="88" spans="1:10" x14ac:dyDescent="0.3">
      <c r="A88" s="68"/>
      <c r="B88" s="43"/>
      <c r="C88" s="43"/>
      <c r="D88" s="43"/>
      <c r="E88" s="43"/>
      <c r="F88" s="43"/>
      <c r="G88" s="55" t="s">
        <v>129</v>
      </c>
      <c r="H88" s="49"/>
      <c r="I88" s="43"/>
      <c r="J88" s="43"/>
    </row>
    <row r="89" spans="1:10" x14ac:dyDescent="0.3">
      <c r="A89" s="68"/>
      <c r="B89" s="53" t="s">
        <v>101</v>
      </c>
      <c r="C89" s="53" t="s">
        <v>40</v>
      </c>
      <c r="D89" s="53" t="s">
        <v>103</v>
      </c>
      <c r="E89" s="53" t="s">
        <v>164</v>
      </c>
      <c r="F89" s="43"/>
      <c r="G89" s="56" t="s">
        <v>40</v>
      </c>
      <c r="H89" s="56" t="s">
        <v>164</v>
      </c>
      <c r="I89" s="56" t="s">
        <v>101</v>
      </c>
      <c r="J89" s="56" t="s">
        <v>103</v>
      </c>
    </row>
    <row r="90" spans="1:10" x14ac:dyDescent="0.3">
      <c r="A90" s="68"/>
      <c r="B90" s="70" t="s">
        <v>165</v>
      </c>
      <c r="C90" s="54" t="s">
        <v>166</v>
      </c>
      <c r="D90" s="70" t="s">
        <v>167</v>
      </c>
      <c r="E90" s="78">
        <v>4</v>
      </c>
      <c r="F90" s="43"/>
      <c r="G90" s="57" t="s">
        <v>166</v>
      </c>
      <c r="H90" s="77">
        <v>4</v>
      </c>
      <c r="I90" s="69" t="s">
        <v>165</v>
      </c>
      <c r="J90" s="69" t="s">
        <v>167</v>
      </c>
    </row>
    <row r="91" spans="1:10" x14ac:dyDescent="0.3">
      <c r="A91" s="68"/>
      <c r="B91" s="70" t="s">
        <v>168</v>
      </c>
      <c r="C91" s="54" t="s">
        <v>169</v>
      </c>
      <c r="D91" s="70" t="s">
        <v>170</v>
      </c>
      <c r="E91" s="78" t="s">
        <v>171</v>
      </c>
      <c r="F91" s="43"/>
      <c r="G91" s="57" t="s">
        <v>169</v>
      </c>
      <c r="H91" s="77" t="s">
        <v>171</v>
      </c>
      <c r="I91" s="69" t="s">
        <v>168</v>
      </c>
      <c r="J91" s="69" t="s">
        <v>170</v>
      </c>
    </row>
    <row r="92" spans="1:10" x14ac:dyDescent="0.3">
      <c r="A92" s="68"/>
      <c r="B92" s="70" t="s">
        <v>172</v>
      </c>
      <c r="C92" s="54" t="s">
        <v>173</v>
      </c>
      <c r="D92" s="70" t="s">
        <v>174</v>
      </c>
      <c r="E92" s="78" t="s">
        <v>175</v>
      </c>
      <c r="F92" s="43"/>
      <c r="G92" s="57" t="s">
        <v>173</v>
      </c>
      <c r="H92" s="77" t="s">
        <v>175</v>
      </c>
      <c r="I92" s="69" t="s">
        <v>172</v>
      </c>
      <c r="J92" s="69" t="s">
        <v>174</v>
      </c>
    </row>
    <row r="93" spans="1:10" x14ac:dyDescent="0.3">
      <c r="A93" s="43"/>
      <c r="B93" s="70" t="s">
        <v>176</v>
      </c>
      <c r="C93" s="54" t="s">
        <v>177</v>
      </c>
      <c r="D93" s="70" t="s">
        <v>178</v>
      </c>
      <c r="E93" s="78">
        <v>13</v>
      </c>
      <c r="F93" s="43"/>
      <c r="G93" s="57" t="s">
        <v>177</v>
      </c>
      <c r="H93" s="77">
        <v>13</v>
      </c>
      <c r="I93" s="69" t="s">
        <v>176</v>
      </c>
      <c r="J93" s="69" t="s">
        <v>178</v>
      </c>
    </row>
    <row r="94" spans="1:10" x14ac:dyDescent="0.3">
      <c r="A94" s="43"/>
      <c r="B94" s="43"/>
      <c r="C94" s="43"/>
      <c r="D94" s="43"/>
      <c r="E94" s="43"/>
      <c r="F94" s="43"/>
      <c r="G94" s="43"/>
      <c r="H94" s="43"/>
      <c r="I94" s="43"/>
      <c r="J94" s="43"/>
    </row>
    <row r="95" spans="1:10" x14ac:dyDescent="0.3">
      <c r="A95" s="43"/>
      <c r="B95" s="43"/>
      <c r="C95" s="43"/>
      <c r="D95" s="43"/>
      <c r="E95" s="43"/>
      <c r="F95" s="43"/>
      <c r="G95" s="43"/>
      <c r="H95" s="43"/>
      <c r="I95" s="43"/>
      <c r="J95" s="43"/>
    </row>
    <row r="96" spans="1:10" x14ac:dyDescent="0.3">
      <c r="A96" s="43"/>
      <c r="B96" s="43"/>
      <c r="C96" s="43"/>
      <c r="D96" s="43"/>
      <c r="E96" s="43"/>
      <c r="F96" s="43"/>
      <c r="G96" s="43"/>
      <c r="H96" s="43"/>
      <c r="I96" s="43"/>
      <c r="J96" s="43"/>
    </row>
    <row r="97" spans="1:13" x14ac:dyDescent="0.3">
      <c r="A97" s="43"/>
      <c r="B97" s="43"/>
      <c r="C97" s="43"/>
      <c r="D97" s="43"/>
      <c r="E97" s="43"/>
      <c r="F97" s="43"/>
      <c r="G97" s="43"/>
      <c r="H97" s="43"/>
      <c r="I97" s="43"/>
      <c r="J97" s="43"/>
    </row>
    <row r="98" spans="1:13" x14ac:dyDescent="0.3">
      <c r="A98" s="43"/>
      <c r="B98" s="43"/>
      <c r="C98" s="43"/>
      <c r="D98" s="43"/>
      <c r="E98" s="43"/>
      <c r="F98" s="43"/>
      <c r="G98" s="43"/>
      <c r="H98" s="43"/>
      <c r="I98" s="43"/>
      <c r="J98" s="43"/>
    </row>
    <row r="99" spans="1:13" x14ac:dyDescent="0.3">
      <c r="A99" s="43"/>
      <c r="B99" s="43"/>
      <c r="C99" s="43"/>
      <c r="D99" s="43"/>
      <c r="E99" s="43"/>
      <c r="F99" s="43"/>
      <c r="G99" s="43"/>
      <c r="H99" s="43"/>
      <c r="I99" s="43"/>
      <c r="J99" s="43"/>
    </row>
    <row r="100" spans="1:13" x14ac:dyDescent="0.3">
      <c r="A100" s="43"/>
      <c r="B100" s="43"/>
      <c r="C100" s="43"/>
      <c r="D100" s="43"/>
      <c r="E100" s="43"/>
      <c r="F100" s="43"/>
      <c r="G100" s="43"/>
      <c r="H100" s="43"/>
      <c r="I100" s="43"/>
      <c r="J100" s="43"/>
    </row>
    <row r="101" spans="1:13" x14ac:dyDescent="0.3">
      <c r="A101" s="43"/>
      <c r="B101" s="43"/>
      <c r="C101" s="43"/>
      <c r="D101" s="43"/>
      <c r="E101" s="43"/>
      <c r="F101" s="43"/>
      <c r="G101" s="43"/>
      <c r="H101" s="43"/>
      <c r="I101" s="43"/>
      <c r="J101" s="43"/>
    </row>
    <row r="102" spans="1:13" ht="15" thickBot="1" x14ac:dyDescent="0.35">
      <c r="A102" s="43"/>
      <c r="B102" s="43"/>
      <c r="C102" s="43"/>
      <c r="D102" s="43"/>
      <c r="E102" s="43"/>
      <c r="F102" s="43"/>
      <c r="G102" s="43"/>
      <c r="H102" s="43"/>
      <c r="I102" s="43"/>
      <c r="J102" s="43"/>
    </row>
    <row r="103" spans="1:13" ht="16.2" thickBot="1" x14ac:dyDescent="0.35">
      <c r="A103" s="16" t="s">
        <v>179</v>
      </c>
      <c r="B103" s="51"/>
      <c r="C103" s="51"/>
      <c r="D103" s="51"/>
      <c r="E103" s="51"/>
      <c r="F103" s="51"/>
      <c r="G103" s="51"/>
      <c r="H103" s="51"/>
      <c r="I103" s="51"/>
      <c r="J103" s="18"/>
    </row>
    <row r="104" spans="1:13" ht="5.7" customHeight="1" x14ac:dyDescent="0.3">
      <c r="A104" s="43"/>
      <c r="B104" s="43"/>
      <c r="C104" s="43"/>
      <c r="D104" s="43"/>
      <c r="E104" s="43"/>
      <c r="F104" s="43"/>
      <c r="G104" s="43"/>
      <c r="H104" s="43"/>
      <c r="I104" s="43"/>
      <c r="J104" s="43"/>
    </row>
    <row r="105" spans="1:13" ht="30.45" customHeight="1" x14ac:dyDescent="0.3">
      <c r="A105" s="73" t="s">
        <v>83</v>
      </c>
      <c r="B105" s="185" t="s">
        <v>180</v>
      </c>
      <c r="C105" s="185"/>
      <c r="D105" s="185"/>
      <c r="E105" s="185"/>
      <c r="F105" s="185"/>
      <c r="G105" s="185"/>
      <c r="H105" s="185"/>
      <c r="I105" s="185"/>
      <c r="J105" s="185"/>
    </row>
    <row r="106" spans="1:13" ht="15.6" x14ac:dyDescent="0.3">
      <c r="A106" s="43"/>
      <c r="B106" s="44"/>
      <c r="C106" s="43"/>
      <c r="D106" s="43"/>
      <c r="E106" s="43"/>
      <c r="F106" s="43"/>
      <c r="G106" s="43"/>
      <c r="H106" s="43"/>
      <c r="I106" s="43"/>
      <c r="J106" s="43"/>
    </row>
    <row r="107" spans="1:13" ht="15.6" x14ac:dyDescent="0.3">
      <c r="A107" s="43"/>
      <c r="B107" s="192" t="s">
        <v>181</v>
      </c>
      <c r="C107" s="192"/>
      <c r="D107" s="192"/>
      <c r="E107" s="192"/>
      <c r="F107" s="192"/>
      <c r="G107" s="192"/>
      <c r="H107" s="192"/>
      <c r="I107" s="192"/>
      <c r="J107" s="192"/>
    </row>
    <row r="108" spans="1:13" x14ac:dyDescent="0.3">
      <c r="A108" s="43"/>
      <c r="B108" s="131" t="s">
        <v>182</v>
      </c>
      <c r="C108" s="43"/>
      <c r="D108" s="43"/>
      <c r="E108" s="43"/>
      <c r="F108" s="43"/>
      <c r="G108" s="43"/>
      <c r="H108" s="43"/>
      <c r="I108" s="43"/>
      <c r="J108" s="43"/>
    </row>
    <row r="109" spans="1:13" ht="15.6" x14ac:dyDescent="0.3">
      <c r="A109" s="43"/>
      <c r="B109" s="44"/>
      <c r="C109" s="43"/>
      <c r="D109" s="43"/>
      <c r="E109" s="43"/>
      <c r="F109" s="43"/>
      <c r="G109" s="43"/>
      <c r="H109" s="43"/>
      <c r="I109" s="43"/>
      <c r="J109" s="43"/>
    </row>
    <row r="110" spans="1:13" ht="20.7" customHeight="1" x14ac:dyDescent="0.3">
      <c r="A110" s="43"/>
      <c r="B110" s="196" t="s">
        <v>183</v>
      </c>
      <c r="C110" s="197"/>
      <c r="D110" s="196" t="s">
        <v>184</v>
      </c>
      <c r="E110" s="198"/>
      <c r="F110" s="197"/>
      <c r="G110" s="72" t="s">
        <v>21</v>
      </c>
      <c r="I110" s="45"/>
      <c r="J110" s="45"/>
      <c r="K110" s="45"/>
      <c r="L110" s="45"/>
      <c r="M110" s="45"/>
    </row>
    <row r="111" spans="1:13" ht="24.45" customHeight="1" x14ac:dyDescent="0.3">
      <c r="A111" s="43"/>
      <c r="B111" s="190" t="s">
        <v>185</v>
      </c>
      <c r="C111" s="191"/>
      <c r="D111" s="199" t="s">
        <v>186</v>
      </c>
      <c r="E111" s="200"/>
      <c r="F111" s="201"/>
      <c r="G111" s="71">
        <v>2009</v>
      </c>
      <c r="I111" s="45"/>
      <c r="J111" s="45"/>
      <c r="K111" s="45"/>
      <c r="L111" s="45"/>
      <c r="M111" s="45"/>
    </row>
    <row r="112" spans="1:13" ht="24.45" customHeight="1" x14ac:dyDescent="0.3">
      <c r="A112" s="43"/>
      <c r="B112" s="190"/>
      <c r="C112" s="191"/>
      <c r="D112" s="199" t="s">
        <v>187</v>
      </c>
      <c r="E112" s="200"/>
      <c r="F112" s="201"/>
      <c r="G112" s="71">
        <v>1972</v>
      </c>
      <c r="I112" s="45"/>
      <c r="J112" s="45"/>
      <c r="K112" s="45"/>
      <c r="L112" s="45"/>
      <c r="M112" s="45"/>
    </row>
    <row r="113" spans="1:13" ht="24.45" customHeight="1" x14ac:dyDescent="0.3">
      <c r="A113" s="43"/>
      <c r="B113" s="190"/>
      <c r="C113" s="191"/>
      <c r="D113" s="199" t="s">
        <v>188</v>
      </c>
      <c r="E113" s="200"/>
      <c r="F113" s="201"/>
      <c r="G113" s="71">
        <v>2008</v>
      </c>
      <c r="I113" s="45"/>
      <c r="J113" s="45"/>
      <c r="K113" s="45"/>
      <c r="L113" s="45"/>
      <c r="M113" s="45"/>
    </row>
    <row r="114" spans="1:13" ht="24.45" customHeight="1" x14ac:dyDescent="0.3">
      <c r="B114" s="190"/>
      <c r="C114" s="191"/>
      <c r="D114" s="199" t="s">
        <v>189</v>
      </c>
      <c r="E114" s="200"/>
      <c r="F114" s="201"/>
      <c r="G114" s="71">
        <v>1994</v>
      </c>
      <c r="I114" s="45"/>
      <c r="J114" s="45"/>
      <c r="K114" s="45"/>
      <c r="L114" s="45"/>
      <c r="M114" s="45"/>
    </row>
    <row r="115" spans="1:13" ht="24.45" customHeight="1" x14ac:dyDescent="0.3">
      <c r="B115" s="190"/>
      <c r="C115" s="191"/>
      <c r="D115" s="199"/>
      <c r="E115" s="200"/>
      <c r="F115" s="201"/>
      <c r="G115" s="71"/>
      <c r="H115" s="186" t="s">
        <v>190</v>
      </c>
      <c r="I115" s="187"/>
      <c r="J115" s="187"/>
    </row>
    <row r="117" spans="1:13" ht="15.6" x14ac:dyDescent="0.3">
      <c r="B117" s="134" t="s">
        <v>191</v>
      </c>
    </row>
    <row r="119" spans="1:13" ht="30.6" customHeight="1" x14ac:dyDescent="0.3">
      <c r="B119" s="188"/>
      <c r="C119" s="189"/>
      <c r="D119" s="189"/>
      <c r="E119" s="189"/>
      <c r="F119" s="189"/>
      <c r="G119" s="74"/>
    </row>
    <row r="120" spans="1:13" ht="30.6" customHeight="1" x14ac:dyDescent="0.3">
      <c r="B120" s="182"/>
      <c r="C120" s="183"/>
      <c r="D120" s="183"/>
      <c r="E120" s="184"/>
      <c r="F120" s="184"/>
      <c r="G120" s="75"/>
    </row>
    <row r="121" spans="1:13" ht="30.6" customHeight="1" x14ac:dyDescent="0.3">
      <c r="B121" s="182"/>
      <c r="C121" s="183"/>
      <c r="D121" s="183"/>
      <c r="E121" s="184"/>
      <c r="F121" s="184"/>
      <c r="G121" s="75"/>
    </row>
    <row r="122" spans="1:13" ht="30.6" customHeight="1" x14ac:dyDescent="0.3">
      <c r="B122" s="182"/>
      <c r="C122" s="183"/>
      <c r="D122" s="183"/>
      <c r="E122" s="184"/>
      <c r="F122" s="184"/>
      <c r="G122" s="75"/>
    </row>
    <row r="123" spans="1:13" ht="30.6" customHeight="1" x14ac:dyDescent="0.3">
      <c r="B123" s="182"/>
      <c r="C123" s="183"/>
      <c r="D123" s="183"/>
      <c r="E123" s="184"/>
      <c r="F123" s="184"/>
      <c r="G123" s="75"/>
    </row>
    <row r="124" spans="1:13" ht="30.6" customHeight="1" x14ac:dyDescent="0.3">
      <c r="B124" s="193"/>
      <c r="C124" s="194"/>
      <c r="D124" s="194"/>
      <c r="E124" s="195"/>
      <c r="F124" s="195"/>
      <c r="G124" s="76"/>
    </row>
  </sheetData>
  <mergeCells count="56">
    <mergeCell ref="B86:J86"/>
    <mergeCell ref="B123:D123"/>
    <mergeCell ref="E123:F123"/>
    <mergeCell ref="B124:D124"/>
    <mergeCell ref="E124:F124"/>
    <mergeCell ref="B110:C110"/>
    <mergeCell ref="D110:F110"/>
    <mergeCell ref="D111:F111"/>
    <mergeCell ref="D112:F112"/>
    <mergeCell ref="D113:F113"/>
    <mergeCell ref="D114:F114"/>
    <mergeCell ref="D115:F115"/>
    <mergeCell ref="B111:C111"/>
    <mergeCell ref="B112:C112"/>
    <mergeCell ref="B113:C113"/>
    <mergeCell ref="B114:C114"/>
    <mergeCell ref="B122:D122"/>
    <mergeCell ref="E122:F122"/>
    <mergeCell ref="B105:J105"/>
    <mergeCell ref="H115:J115"/>
    <mergeCell ref="B119:D119"/>
    <mergeCell ref="E119:F119"/>
    <mergeCell ref="B115:C115"/>
    <mergeCell ref="B120:D120"/>
    <mergeCell ref="E120:F120"/>
    <mergeCell ref="B121:D121"/>
    <mergeCell ref="E121:F121"/>
    <mergeCell ref="B107:J107"/>
    <mergeCell ref="A2:G3"/>
    <mergeCell ref="B10:J12"/>
    <mergeCell ref="B16:J16"/>
    <mergeCell ref="B42:J42"/>
    <mergeCell ref="B55:J55"/>
    <mergeCell ref="F19:G19"/>
    <mergeCell ref="H19:I19"/>
    <mergeCell ref="B20:C20"/>
    <mergeCell ref="D20:E20"/>
    <mergeCell ref="B24:J27"/>
    <mergeCell ref="B18:C18"/>
    <mergeCell ref="D18:E18"/>
    <mergeCell ref="F18:G18"/>
    <mergeCell ref="H18:I18"/>
    <mergeCell ref="B19:C19"/>
    <mergeCell ref="D19:E19"/>
    <mergeCell ref="B65:J65"/>
    <mergeCell ref="B74:J74"/>
    <mergeCell ref="B22:C22"/>
    <mergeCell ref="D22:E22"/>
    <mergeCell ref="F22:G22"/>
    <mergeCell ref="H22:I22"/>
    <mergeCell ref="F20:G20"/>
    <mergeCell ref="H20:I20"/>
    <mergeCell ref="B21:C21"/>
    <mergeCell ref="D21:E21"/>
    <mergeCell ref="F21:G21"/>
    <mergeCell ref="H21:I21"/>
  </mergeCells>
  <hyperlinks>
    <hyperlink ref="B108" r:id="rId1" location="Highest-grossing_films" xr:uid="{5A136A43-5EB5-4D94-95DD-7DF320B55BAB}"/>
  </hyperlinks>
  <pageMargins left="0.19685039370078741" right="3.937007874015748E-2" top="0" bottom="0.3543307086614173" header="0.31496062992125984" footer="0.19685039370078741"/>
  <pageSetup paperSize="9" orientation="portrait" r:id="rId2"/>
  <headerFooter>
    <oddFooter>&amp;LPage &amp;P of &amp;N&amp;R&amp;A</oddFooter>
  </headerFooter>
  <ignoredErrors>
    <ignoredError sqref="C59:C62 J59:J6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F605-F741-434F-8A95-770FBBEFFFC4}">
  <dimension ref="A1:N112"/>
  <sheetViews>
    <sheetView zoomScaleNormal="100" workbookViewId="0">
      <pane ySplit="5" topLeftCell="A6" activePane="bottomLeft" state="frozen"/>
      <selection pane="bottomLeft" activeCell="N1" sqref="N1"/>
    </sheetView>
  </sheetViews>
  <sheetFormatPr defaultColWidth="8.6640625" defaultRowHeight="14.4" x14ac:dyDescent="0.3"/>
  <cols>
    <col min="1" max="1" width="3.6640625" style="1" customWidth="1"/>
    <col min="2" max="3" width="10.44140625" style="1" customWidth="1"/>
    <col min="4" max="5" width="14" style="1" customWidth="1"/>
    <col min="6" max="6" width="10.44140625" style="1" customWidth="1"/>
    <col min="7" max="7" width="11.6640625" style="1" customWidth="1"/>
    <col min="8" max="9" width="10.44140625" style="1" customWidth="1"/>
    <col min="10" max="10" width="16.33203125" style="1" customWidth="1"/>
    <col min="11" max="13" width="8.6640625" style="1"/>
    <col min="14" max="14" width="10.44140625" style="1" bestFit="1" customWidth="1"/>
    <col min="15" max="16384" width="8.6640625" style="1"/>
  </cols>
  <sheetData>
    <row r="1" spans="1:10" ht="5.4" customHeight="1" x14ac:dyDescent="0.3">
      <c r="A1" s="6"/>
      <c r="B1" s="6"/>
      <c r="C1" s="6"/>
      <c r="D1" s="6"/>
      <c r="E1" s="6"/>
      <c r="F1" s="6"/>
      <c r="G1" s="6"/>
      <c r="H1" s="6"/>
      <c r="I1" s="6"/>
      <c r="J1" s="6"/>
    </row>
    <row r="2" spans="1:10" ht="21" x14ac:dyDescent="0.3">
      <c r="A2" s="167" t="s">
        <v>192</v>
      </c>
      <c r="B2" s="167"/>
      <c r="C2" s="167"/>
      <c r="D2" s="167"/>
      <c r="E2" s="167"/>
      <c r="F2" s="167"/>
      <c r="G2" s="167"/>
      <c r="H2" s="125"/>
      <c r="I2" s="125"/>
      <c r="J2" s="125"/>
    </row>
    <row r="3" spans="1:10" ht="21" x14ac:dyDescent="0.3">
      <c r="A3" s="167"/>
      <c r="B3" s="167"/>
      <c r="C3" s="167"/>
      <c r="D3" s="167"/>
      <c r="E3" s="167"/>
      <c r="F3" s="167"/>
      <c r="G3" s="167"/>
      <c r="H3" s="125"/>
      <c r="I3" s="125"/>
      <c r="J3" s="125"/>
    </row>
    <row r="5" spans="1:10" s="9" customFormat="1" ht="18.45" customHeight="1" thickBot="1" x14ac:dyDescent="0.35"/>
    <row r="6" spans="1:10" s="9" customFormat="1" ht="16.2" thickBot="1" x14ac:dyDescent="0.35">
      <c r="A6" s="16" t="s">
        <v>193</v>
      </c>
      <c r="B6" s="17"/>
      <c r="C6" s="17"/>
      <c r="D6" s="17"/>
      <c r="E6" s="17"/>
      <c r="F6" s="17"/>
      <c r="G6" s="17"/>
      <c r="H6" s="17"/>
      <c r="I6" s="17"/>
      <c r="J6" s="18"/>
    </row>
    <row r="7" spans="1:10" s="9" customFormat="1" x14ac:dyDescent="0.3">
      <c r="A7" s="96"/>
      <c r="B7" s="94"/>
      <c r="C7" s="94"/>
      <c r="D7" s="94"/>
      <c r="E7" s="94"/>
      <c r="F7" s="94"/>
      <c r="G7" s="94"/>
      <c r="H7" s="94"/>
      <c r="I7" s="94"/>
      <c r="J7" s="94"/>
    </row>
    <row r="8" spans="1:10" ht="31.95" customHeight="1" x14ac:dyDescent="0.3">
      <c r="A8" s="123" t="s">
        <v>8</v>
      </c>
      <c r="B8" s="219" t="s">
        <v>194</v>
      </c>
      <c r="C8" s="219"/>
      <c r="D8" s="219"/>
      <c r="E8" s="219"/>
      <c r="F8" s="219"/>
      <c r="G8" s="219"/>
      <c r="H8" s="219"/>
      <c r="I8" s="219"/>
      <c r="J8" s="219"/>
    </row>
    <row r="9" spans="1:10" ht="7.2" customHeight="1" x14ac:dyDescent="0.3">
      <c r="A9" s="93"/>
      <c r="B9" s="95"/>
      <c r="C9" s="95"/>
      <c r="D9" s="95"/>
      <c r="E9" s="95"/>
      <c r="F9" s="95"/>
      <c r="G9" s="95"/>
      <c r="H9" s="95"/>
      <c r="I9" s="95"/>
      <c r="J9" s="95"/>
    </row>
    <row r="10" spans="1:10" x14ac:dyDescent="0.3">
      <c r="A10" s="93"/>
      <c r="B10" s="202" t="s">
        <v>195</v>
      </c>
      <c r="C10" s="202"/>
      <c r="D10" s="202"/>
      <c r="E10" s="202"/>
      <c r="F10" s="202"/>
      <c r="G10" s="202"/>
      <c r="H10" s="202"/>
      <c r="I10" s="202"/>
      <c r="J10" s="202"/>
    </row>
    <row r="11" spans="1:10" x14ac:dyDescent="0.3">
      <c r="A11" s="93"/>
      <c r="B11" s="202"/>
      <c r="C11" s="202"/>
      <c r="D11" s="202"/>
      <c r="E11" s="202"/>
      <c r="F11" s="202"/>
      <c r="G11" s="202"/>
      <c r="H11" s="202"/>
      <c r="I11" s="202"/>
      <c r="J11" s="202"/>
    </row>
    <row r="12" spans="1:10" ht="14.7" customHeight="1" x14ac:dyDescent="0.3">
      <c r="A12" s="93"/>
      <c r="B12" s="202"/>
      <c r="C12" s="202"/>
      <c r="D12" s="202"/>
      <c r="E12" s="202"/>
      <c r="F12" s="202"/>
      <c r="G12" s="202"/>
      <c r="H12" s="202"/>
      <c r="I12" s="202"/>
      <c r="J12" s="202"/>
    </row>
    <row r="13" spans="1:10" ht="15" customHeight="1" thickBot="1" x14ac:dyDescent="0.35">
      <c r="A13" s="43"/>
      <c r="B13" s="43"/>
      <c r="C13" s="43"/>
      <c r="D13" s="43"/>
      <c r="E13" s="43"/>
      <c r="F13" s="43"/>
      <c r="G13" s="43"/>
      <c r="H13" s="43"/>
      <c r="I13" s="43"/>
      <c r="J13" s="43"/>
    </row>
    <row r="14" spans="1:10" ht="16.2" thickBot="1" x14ac:dyDescent="0.35">
      <c r="A14" s="16" t="s">
        <v>196</v>
      </c>
      <c r="B14" s="17"/>
      <c r="C14" s="17"/>
      <c r="D14" s="17"/>
      <c r="E14" s="17"/>
      <c r="F14" s="17"/>
      <c r="G14" s="17"/>
      <c r="H14" s="17"/>
      <c r="I14" s="17"/>
      <c r="J14" s="18"/>
    </row>
    <row r="15" spans="1:10" x14ac:dyDescent="0.3">
      <c r="A15" s="96"/>
      <c r="B15" s="94"/>
      <c r="C15" s="94"/>
      <c r="D15" s="94"/>
      <c r="E15" s="94"/>
      <c r="F15" s="94"/>
      <c r="G15" s="94"/>
      <c r="H15" s="94"/>
      <c r="I15" s="94"/>
      <c r="J15" s="94"/>
    </row>
    <row r="16" spans="1:10" ht="15.6" x14ac:dyDescent="0.3">
      <c r="A16" s="52" t="s">
        <v>12</v>
      </c>
      <c r="B16" s="179" t="s">
        <v>286</v>
      </c>
      <c r="C16" s="179"/>
      <c r="D16" s="179"/>
      <c r="E16" s="179"/>
      <c r="F16" s="179"/>
      <c r="G16" s="179"/>
      <c r="H16" s="179"/>
      <c r="I16" s="179"/>
      <c r="J16" s="179"/>
    </row>
    <row r="17" spans="1:14" ht="15.6" x14ac:dyDescent="0.3">
      <c r="A17" s="48"/>
      <c r="B17" s="50"/>
      <c r="C17" s="50"/>
      <c r="D17" s="50"/>
      <c r="E17" s="50"/>
      <c r="F17" s="50"/>
      <c r="G17" s="50"/>
      <c r="H17" s="50"/>
      <c r="I17" s="50"/>
      <c r="J17" s="50"/>
    </row>
    <row r="18" spans="1:14" ht="15.6" x14ac:dyDescent="0.3">
      <c r="A18" s="48"/>
      <c r="B18" s="224" t="s">
        <v>288</v>
      </c>
      <c r="C18" s="224"/>
      <c r="D18" s="50"/>
      <c r="E18" s="50"/>
      <c r="F18" s="50"/>
      <c r="G18" s="50"/>
      <c r="H18" s="50"/>
      <c r="I18" s="50"/>
      <c r="J18" s="50"/>
    </row>
    <row r="19" spans="1:14" ht="15.6" x14ac:dyDescent="0.3">
      <c r="A19" s="48"/>
      <c r="B19" s="222">
        <v>45143</v>
      </c>
      <c r="C19" s="223"/>
      <c r="D19" s="50"/>
      <c r="E19" s="50"/>
      <c r="F19" s="50"/>
      <c r="G19" s="50"/>
      <c r="H19" s="50"/>
      <c r="I19" s="50"/>
      <c r="J19" s="50"/>
    </row>
    <row r="20" spans="1:14" ht="15.6" x14ac:dyDescent="0.3">
      <c r="A20" s="48"/>
      <c r="B20" s="222">
        <v>36378</v>
      </c>
      <c r="C20" s="223"/>
      <c r="D20" s="50"/>
      <c r="E20" s="50"/>
      <c r="F20" s="50"/>
      <c r="G20" s="50"/>
      <c r="H20" s="50"/>
      <c r="I20" s="50"/>
      <c r="J20" s="50"/>
    </row>
    <row r="21" spans="1:14" ht="15.6" x14ac:dyDescent="0.3">
      <c r="A21" s="48"/>
      <c r="B21" s="222">
        <v>40280</v>
      </c>
      <c r="C21" s="223"/>
      <c r="D21" s="50"/>
      <c r="E21" s="50"/>
      <c r="F21" s="50"/>
      <c r="G21" s="50"/>
      <c r="H21" s="50"/>
      <c r="I21" s="50"/>
      <c r="J21" s="50"/>
    </row>
    <row r="22" spans="1:14" ht="15.6" x14ac:dyDescent="0.3">
      <c r="A22" s="48"/>
      <c r="B22" s="222">
        <v>45663</v>
      </c>
      <c r="C22" s="223"/>
      <c r="D22" s="50"/>
      <c r="E22" s="50"/>
      <c r="F22" s="50"/>
      <c r="G22" s="50"/>
      <c r="H22" s="50"/>
      <c r="I22" s="50"/>
      <c r="J22" s="50"/>
    </row>
    <row r="23" spans="1:14" ht="15.6" x14ac:dyDescent="0.3">
      <c r="A23" s="48"/>
      <c r="B23" s="222">
        <v>26610</v>
      </c>
      <c r="C23" s="223"/>
      <c r="D23" s="50"/>
      <c r="E23" s="50"/>
      <c r="F23" s="50"/>
      <c r="G23" s="50"/>
      <c r="H23" s="50"/>
      <c r="I23" s="50"/>
      <c r="J23" s="50"/>
    </row>
    <row r="24" spans="1:14" ht="15.6" x14ac:dyDescent="0.3">
      <c r="A24" s="48"/>
      <c r="B24" s="222">
        <v>35586</v>
      </c>
      <c r="C24" s="223"/>
      <c r="D24" s="50"/>
      <c r="E24" s="50"/>
      <c r="F24" s="50"/>
      <c r="G24" s="50"/>
      <c r="H24" s="50"/>
      <c r="I24" s="50"/>
      <c r="J24" s="50"/>
    </row>
    <row r="25" spans="1:14" ht="15.6" x14ac:dyDescent="0.3">
      <c r="A25" s="48"/>
      <c r="B25" s="50"/>
      <c r="C25" s="50"/>
      <c r="D25" s="50"/>
      <c r="E25" s="50"/>
      <c r="F25" s="50"/>
      <c r="G25" s="50"/>
      <c r="H25" s="50"/>
      <c r="I25" s="50"/>
      <c r="J25" s="50"/>
    </row>
    <row r="26" spans="1:14" x14ac:dyDescent="0.3">
      <c r="A26" s="43"/>
      <c r="B26" s="203" t="s">
        <v>197</v>
      </c>
      <c r="C26" s="204"/>
      <c r="D26" s="204"/>
      <c r="E26" s="204"/>
      <c r="F26" s="204"/>
      <c r="G26" s="204"/>
      <c r="H26" s="204"/>
      <c r="I26" s="204"/>
      <c r="J26" s="205"/>
    </row>
    <row r="27" spans="1:14" x14ac:dyDescent="0.3">
      <c r="A27" s="43"/>
      <c r="B27" s="206"/>
      <c r="C27" s="207"/>
      <c r="D27" s="207"/>
      <c r="E27" s="207"/>
      <c r="F27" s="207"/>
      <c r="G27" s="207"/>
      <c r="H27" s="207"/>
      <c r="I27" s="207"/>
      <c r="J27" s="208"/>
      <c r="N27" s="97"/>
    </row>
    <row r="28" spans="1:14" x14ac:dyDescent="0.3">
      <c r="A28" s="43"/>
      <c r="B28" s="206"/>
      <c r="C28" s="207"/>
      <c r="D28" s="207"/>
      <c r="E28" s="207"/>
      <c r="F28" s="207"/>
      <c r="G28" s="207"/>
      <c r="H28" s="207"/>
      <c r="I28" s="207"/>
      <c r="J28" s="208"/>
    </row>
    <row r="29" spans="1:14" x14ac:dyDescent="0.3">
      <c r="A29" s="43"/>
      <c r="B29" s="209"/>
      <c r="C29" s="210"/>
      <c r="D29" s="210"/>
      <c r="E29" s="210"/>
      <c r="F29" s="210"/>
      <c r="G29" s="210"/>
      <c r="H29" s="210"/>
      <c r="I29" s="210"/>
      <c r="J29" s="211"/>
    </row>
    <row r="30" spans="1:14" ht="15" thickBot="1" x14ac:dyDescent="0.35">
      <c r="A30" s="43"/>
      <c r="B30" s="43"/>
      <c r="C30" s="43"/>
      <c r="D30" s="43"/>
      <c r="E30" s="43"/>
      <c r="F30" s="43"/>
      <c r="G30" s="43"/>
      <c r="H30" s="43"/>
      <c r="I30" s="43"/>
      <c r="J30" s="43"/>
    </row>
    <row r="31" spans="1:14" ht="16.2" thickBot="1" x14ac:dyDescent="0.35">
      <c r="A31" s="16" t="s">
        <v>198</v>
      </c>
      <c r="B31" s="51"/>
      <c r="C31" s="51"/>
      <c r="D31" s="51"/>
      <c r="E31" s="51"/>
      <c r="F31" s="51"/>
      <c r="G31" s="51"/>
      <c r="H31" s="51"/>
      <c r="I31" s="51"/>
      <c r="J31" s="18"/>
    </row>
    <row r="32" spans="1:14" x14ac:dyDescent="0.3">
      <c r="A32" s="43"/>
      <c r="B32" s="43"/>
      <c r="C32" s="43"/>
      <c r="D32" s="43"/>
      <c r="E32" s="43"/>
      <c r="F32" s="43"/>
      <c r="G32" s="43"/>
      <c r="H32" s="43"/>
      <c r="I32" s="43"/>
      <c r="J32" s="43"/>
    </row>
    <row r="33" spans="1:10" ht="15.6" x14ac:dyDescent="0.3">
      <c r="A33" s="52" t="s">
        <v>16</v>
      </c>
      <c r="B33" s="179" t="s">
        <v>199</v>
      </c>
      <c r="C33" s="179"/>
      <c r="D33" s="179"/>
      <c r="E33" s="179"/>
      <c r="F33" s="179"/>
      <c r="G33" s="179"/>
      <c r="H33" s="179"/>
      <c r="I33" s="179"/>
      <c r="J33" s="179"/>
    </row>
    <row r="34" spans="1:10" ht="8.6999999999999993" customHeight="1" x14ac:dyDescent="0.3">
      <c r="A34" s="43"/>
      <c r="B34" s="43"/>
      <c r="C34" s="43"/>
      <c r="D34" s="43"/>
      <c r="E34" s="43"/>
      <c r="F34" s="43"/>
      <c r="G34" s="43"/>
      <c r="H34" s="43"/>
      <c r="I34" s="43"/>
      <c r="J34" s="43"/>
    </row>
    <row r="35" spans="1:10" s="93" customFormat="1" ht="15" thickBot="1" x14ac:dyDescent="0.35">
      <c r="G35" s="55"/>
    </row>
    <row r="36" spans="1:10" s="93" customFormat="1" ht="28.8" x14ac:dyDescent="0.3">
      <c r="B36" s="107" t="s">
        <v>200</v>
      </c>
      <c r="C36" s="105" t="s">
        <v>201</v>
      </c>
      <c r="D36" s="53" t="s">
        <v>202</v>
      </c>
      <c r="E36" s="53" t="s">
        <v>203</v>
      </c>
      <c r="G36" s="107" t="s">
        <v>200</v>
      </c>
      <c r="H36" s="53" t="s">
        <v>201</v>
      </c>
      <c r="I36" s="53" t="s">
        <v>202</v>
      </c>
      <c r="J36" s="53" t="s">
        <v>203</v>
      </c>
    </row>
    <row r="37" spans="1:10" s="93" customFormat="1" x14ac:dyDescent="0.3">
      <c r="B37" s="108">
        <v>0.23599999999999999</v>
      </c>
      <c r="C37" s="106">
        <v>0.23599999999999999</v>
      </c>
      <c r="D37" s="54">
        <v>0.23599999999999999</v>
      </c>
      <c r="E37" s="54">
        <v>0.23599999999999999</v>
      </c>
      <c r="G37" s="108">
        <v>0.23599999999999999</v>
      </c>
      <c r="H37" s="139">
        <v>0.23599999999999999</v>
      </c>
      <c r="I37" s="140">
        <v>0.23599537037037036</v>
      </c>
      <c r="J37" s="141">
        <v>0.23599999999999999</v>
      </c>
    </row>
    <row r="38" spans="1:10" s="93" customFormat="1" x14ac:dyDescent="0.3">
      <c r="B38" s="108">
        <v>1.256</v>
      </c>
      <c r="C38" s="106">
        <v>1.256</v>
      </c>
      <c r="D38" s="54">
        <v>1.256</v>
      </c>
      <c r="E38" s="54">
        <v>1.256</v>
      </c>
      <c r="G38" s="108">
        <v>1.256</v>
      </c>
      <c r="H38" s="98">
        <v>1.256</v>
      </c>
      <c r="I38" s="99">
        <v>1.256</v>
      </c>
      <c r="J38" s="100">
        <v>1.256</v>
      </c>
    </row>
    <row r="39" spans="1:10" s="93" customFormat="1" x14ac:dyDescent="0.3">
      <c r="B39" s="108">
        <v>2.3359999999999999</v>
      </c>
      <c r="C39" s="106">
        <v>2.3359999999999999</v>
      </c>
      <c r="D39" s="54">
        <v>2.3359999999999999</v>
      </c>
      <c r="E39" s="54">
        <v>2.3359999999999999</v>
      </c>
      <c r="G39" s="108">
        <v>2.3359999999999999</v>
      </c>
      <c r="H39" s="98">
        <v>2.3359999999999999</v>
      </c>
      <c r="I39" s="99">
        <v>2.3359999999999999</v>
      </c>
      <c r="J39" s="100">
        <v>2.3359999999999999</v>
      </c>
    </row>
    <row r="40" spans="1:10" s="93" customFormat="1" ht="15" thickBot="1" x14ac:dyDescent="0.35">
      <c r="B40" s="109">
        <v>8.5</v>
      </c>
      <c r="C40" s="106">
        <v>8.5</v>
      </c>
      <c r="D40" s="54">
        <v>8.5</v>
      </c>
      <c r="E40" s="54">
        <v>8.5</v>
      </c>
      <c r="G40" s="109">
        <v>8.5</v>
      </c>
      <c r="H40" s="98">
        <v>8.5</v>
      </c>
      <c r="I40" s="99">
        <v>8.5</v>
      </c>
      <c r="J40" s="100">
        <v>8.5</v>
      </c>
    </row>
    <row r="41" spans="1:10" x14ac:dyDescent="0.3">
      <c r="A41" s="43"/>
      <c r="B41" s="43"/>
      <c r="C41" s="43"/>
      <c r="D41" s="43"/>
      <c r="E41" s="43"/>
      <c r="F41" s="43"/>
      <c r="G41" s="43"/>
      <c r="H41" s="43"/>
      <c r="I41" s="43"/>
      <c r="J41" s="43"/>
    </row>
    <row r="42" spans="1:10" x14ac:dyDescent="0.3">
      <c r="A42" s="43"/>
      <c r="B42" s="43"/>
      <c r="C42" s="43"/>
      <c r="D42" s="43"/>
      <c r="E42" s="43"/>
      <c r="F42" s="43"/>
      <c r="G42" s="43"/>
      <c r="H42" s="43"/>
      <c r="I42" s="43"/>
      <c r="J42" s="43"/>
    </row>
    <row r="43" spans="1:10" ht="15.6" x14ac:dyDescent="0.3">
      <c r="A43" s="52" t="s">
        <v>25</v>
      </c>
      <c r="B43" s="179" t="s">
        <v>204</v>
      </c>
      <c r="C43" s="179"/>
      <c r="D43" s="179"/>
      <c r="E43" s="179"/>
      <c r="F43" s="179"/>
      <c r="G43" s="179"/>
      <c r="H43" s="179"/>
      <c r="I43" s="179"/>
      <c r="J43" s="179"/>
    </row>
    <row r="44" spans="1:10" ht="7.95" customHeight="1" x14ac:dyDescent="0.3">
      <c r="A44" s="48"/>
      <c r="B44" s="50"/>
      <c r="C44" s="50"/>
      <c r="D44" s="50"/>
      <c r="E44" s="50"/>
      <c r="F44" s="50"/>
      <c r="G44" s="50"/>
      <c r="H44" s="50"/>
      <c r="I44" s="50"/>
      <c r="J44" s="50"/>
    </row>
    <row r="45" spans="1:10" x14ac:dyDescent="0.3">
      <c r="A45" s="43"/>
      <c r="B45" s="213" t="s">
        <v>205</v>
      </c>
      <c r="C45" s="213"/>
      <c r="D45" s="213" t="s">
        <v>206</v>
      </c>
      <c r="E45" s="213"/>
      <c r="F45" s="65"/>
      <c r="G45" s="221" t="s">
        <v>205</v>
      </c>
      <c r="H45" s="221"/>
      <c r="I45" s="221" t="s">
        <v>206</v>
      </c>
      <c r="J45" s="221"/>
    </row>
    <row r="46" spans="1:10" x14ac:dyDescent="0.3">
      <c r="A46" s="43"/>
      <c r="B46" s="214" t="s">
        <v>207</v>
      </c>
      <c r="C46" s="214"/>
      <c r="D46" s="212">
        <v>32855</v>
      </c>
      <c r="E46" s="212"/>
      <c r="F46" s="43"/>
      <c r="G46" s="220" t="s">
        <v>207</v>
      </c>
      <c r="H46" s="220"/>
      <c r="I46" s="217">
        <v>32855</v>
      </c>
      <c r="J46" s="217"/>
    </row>
    <row r="47" spans="1:10" x14ac:dyDescent="0.3">
      <c r="A47" s="43"/>
      <c r="B47" s="214" t="s">
        <v>208</v>
      </c>
      <c r="C47" s="214"/>
      <c r="D47" s="212">
        <v>21343</v>
      </c>
      <c r="E47" s="212"/>
      <c r="F47" s="43"/>
      <c r="G47" s="220" t="s">
        <v>208</v>
      </c>
      <c r="H47" s="220"/>
      <c r="I47" s="217">
        <v>21343</v>
      </c>
      <c r="J47" s="217"/>
    </row>
    <row r="48" spans="1:10" x14ac:dyDescent="0.3">
      <c r="A48" s="43"/>
      <c r="B48" s="214" t="s">
        <v>209</v>
      </c>
      <c r="C48" s="214"/>
      <c r="D48" s="212">
        <v>29922</v>
      </c>
      <c r="E48" s="212"/>
      <c r="F48" s="43"/>
      <c r="G48" s="220" t="s">
        <v>209</v>
      </c>
      <c r="H48" s="220"/>
      <c r="I48" s="217">
        <v>29922</v>
      </c>
      <c r="J48" s="217"/>
    </row>
    <row r="49" spans="1:10" x14ac:dyDescent="0.3">
      <c r="A49" s="43"/>
      <c r="B49" s="214" t="s">
        <v>210</v>
      </c>
      <c r="C49" s="214"/>
      <c r="D49" s="212">
        <v>21413</v>
      </c>
      <c r="E49" s="212"/>
      <c r="F49" s="43"/>
      <c r="G49" s="220" t="s">
        <v>210</v>
      </c>
      <c r="H49" s="220"/>
      <c r="I49" s="217">
        <v>21413</v>
      </c>
      <c r="J49" s="217"/>
    </row>
    <row r="50" spans="1:10" x14ac:dyDescent="0.3">
      <c r="A50" s="43"/>
      <c r="B50" s="214" t="s">
        <v>211</v>
      </c>
      <c r="C50" s="214"/>
      <c r="D50" s="212">
        <v>35345</v>
      </c>
      <c r="E50" s="212"/>
      <c r="F50" s="43"/>
      <c r="G50" s="220" t="s">
        <v>211</v>
      </c>
      <c r="H50" s="220"/>
      <c r="I50" s="217">
        <v>35345</v>
      </c>
      <c r="J50" s="217"/>
    </row>
    <row r="51" spans="1:10" x14ac:dyDescent="0.3">
      <c r="A51" s="43"/>
      <c r="B51" s="214" t="s">
        <v>212</v>
      </c>
      <c r="C51" s="214"/>
      <c r="D51" s="212">
        <v>12792</v>
      </c>
      <c r="E51" s="212"/>
      <c r="F51" s="43"/>
      <c r="G51" s="220" t="s">
        <v>212</v>
      </c>
      <c r="H51" s="220"/>
      <c r="I51" s="217">
        <v>12792</v>
      </c>
      <c r="J51" s="217"/>
    </row>
    <row r="52" spans="1:10" x14ac:dyDescent="0.3">
      <c r="A52" s="43"/>
      <c r="B52" s="43"/>
      <c r="C52" s="43"/>
      <c r="D52" s="43"/>
      <c r="E52" s="43"/>
      <c r="F52" s="43"/>
      <c r="G52" s="43"/>
      <c r="H52" s="43"/>
      <c r="I52" s="43"/>
      <c r="J52" s="43"/>
    </row>
    <row r="53" spans="1:10" x14ac:dyDescent="0.3">
      <c r="A53" s="43"/>
      <c r="B53" s="43"/>
      <c r="C53" s="43"/>
      <c r="D53" s="43"/>
      <c r="E53" s="43"/>
      <c r="F53" s="43"/>
      <c r="G53" s="43"/>
      <c r="H53" s="43"/>
      <c r="I53" s="43"/>
      <c r="J53" s="43"/>
    </row>
    <row r="54" spans="1:10" ht="25.95" customHeight="1" x14ac:dyDescent="0.3">
      <c r="A54" s="52" t="s">
        <v>38</v>
      </c>
      <c r="B54" s="179" t="s">
        <v>213</v>
      </c>
      <c r="C54" s="179"/>
      <c r="D54" s="179"/>
      <c r="E54" s="179"/>
      <c r="F54" s="179"/>
      <c r="G54" s="179"/>
      <c r="H54" s="179"/>
      <c r="I54" s="179"/>
      <c r="J54" s="179"/>
    </row>
    <row r="55" spans="1:10" ht="25.95" customHeight="1" x14ac:dyDescent="0.3">
      <c r="A55" s="52"/>
      <c r="B55" s="72" t="s">
        <v>214</v>
      </c>
      <c r="C55" s="72" t="s">
        <v>215</v>
      </c>
      <c r="D55" s="126"/>
      <c r="E55" s="126"/>
      <c r="F55" s="126"/>
      <c r="G55" s="102" t="s">
        <v>214</v>
      </c>
      <c r="H55" s="102" t="s">
        <v>215</v>
      </c>
      <c r="I55" s="126"/>
      <c r="J55" s="126"/>
    </row>
    <row r="56" spans="1:10" ht="15.6" x14ac:dyDescent="0.3">
      <c r="A56" s="52"/>
      <c r="B56" s="101">
        <f>1/2</f>
        <v>0.5</v>
      </c>
      <c r="C56" s="104">
        <f>1/2</f>
        <v>0.5</v>
      </c>
      <c r="D56" s="126"/>
      <c r="E56" s="126"/>
      <c r="F56" s="126"/>
      <c r="G56" s="127">
        <f>1/2</f>
        <v>0.5</v>
      </c>
      <c r="H56" s="103">
        <f>1/2</f>
        <v>0.5</v>
      </c>
      <c r="I56" s="126"/>
      <c r="J56" s="126"/>
    </row>
    <row r="57" spans="1:10" ht="15.6" x14ac:dyDescent="0.3">
      <c r="A57" s="52"/>
      <c r="B57" s="101">
        <f>6/7</f>
        <v>0.8571428571428571</v>
      </c>
      <c r="C57" s="104">
        <f>6/7</f>
        <v>0.8571428571428571</v>
      </c>
      <c r="D57" s="126"/>
      <c r="E57" s="126"/>
      <c r="F57" s="126"/>
      <c r="G57" s="127">
        <f>6/7</f>
        <v>0.8571428571428571</v>
      </c>
      <c r="H57" s="103">
        <f>6/7</f>
        <v>0.8571428571428571</v>
      </c>
      <c r="I57" s="126"/>
      <c r="J57" s="126"/>
    </row>
    <row r="58" spans="1:10" ht="15.6" x14ac:dyDescent="0.3">
      <c r="A58" s="52"/>
      <c r="B58" s="101">
        <f>5/8</f>
        <v>0.625</v>
      </c>
      <c r="C58" s="104">
        <f>5/8</f>
        <v>0.625</v>
      </c>
      <c r="D58" s="126"/>
      <c r="E58" s="126"/>
      <c r="F58" s="126"/>
      <c r="G58" s="127">
        <f>5/8</f>
        <v>0.625</v>
      </c>
      <c r="H58" s="103">
        <f>5/8</f>
        <v>0.625</v>
      </c>
      <c r="I58" s="126"/>
      <c r="J58" s="126"/>
    </row>
    <row r="59" spans="1:10" ht="15.6" x14ac:dyDescent="0.3">
      <c r="A59" s="52"/>
      <c r="B59" s="101">
        <f>2/9</f>
        <v>0.22222222222222221</v>
      </c>
      <c r="C59" s="104">
        <f>2/9</f>
        <v>0.22222222222222221</v>
      </c>
      <c r="D59" s="126"/>
      <c r="E59" s="126"/>
      <c r="F59" s="126"/>
      <c r="G59" s="127">
        <f>2/9</f>
        <v>0.22222222222222221</v>
      </c>
      <c r="H59" s="103">
        <f>2/9</f>
        <v>0.22222222222222221</v>
      </c>
      <c r="I59" s="126"/>
      <c r="J59" s="126"/>
    </row>
    <row r="60" spans="1:10" ht="15.6" x14ac:dyDescent="0.3">
      <c r="A60" s="52"/>
      <c r="B60" s="126"/>
      <c r="C60" s="126"/>
      <c r="D60" s="126"/>
      <c r="E60" s="126"/>
      <c r="F60" s="126"/>
      <c r="G60" s="126"/>
      <c r="H60" s="126"/>
      <c r="I60" s="126"/>
      <c r="J60" s="126"/>
    </row>
    <row r="61" spans="1:10" x14ac:dyDescent="0.3">
      <c r="A61" s="43"/>
      <c r="B61" s="43"/>
      <c r="C61" s="43"/>
      <c r="D61" s="43"/>
      <c r="E61" s="43"/>
      <c r="F61" s="43"/>
      <c r="G61" s="43"/>
      <c r="H61" s="43"/>
      <c r="I61" s="43"/>
      <c r="J61" s="43"/>
    </row>
    <row r="62" spans="1:10" x14ac:dyDescent="0.3">
      <c r="A62" s="43"/>
      <c r="B62" s="43"/>
      <c r="C62" s="43"/>
      <c r="D62" s="43"/>
      <c r="E62" s="43"/>
      <c r="F62" s="43"/>
      <c r="G62" s="43"/>
      <c r="H62" s="43"/>
      <c r="I62" s="43"/>
      <c r="J62" s="43"/>
    </row>
    <row r="63" spans="1:10" x14ac:dyDescent="0.3">
      <c r="A63" s="43"/>
      <c r="B63" s="43"/>
      <c r="C63" s="43"/>
      <c r="D63" s="43"/>
      <c r="E63" s="43"/>
      <c r="F63" s="43"/>
      <c r="G63" s="43"/>
      <c r="H63" s="43"/>
      <c r="I63" s="43"/>
      <c r="J63" s="43"/>
    </row>
    <row r="64" spans="1:10" ht="30.45" customHeight="1" x14ac:dyDescent="0.3">
      <c r="A64" s="52" t="s">
        <v>50</v>
      </c>
      <c r="B64" s="185" t="s">
        <v>216</v>
      </c>
      <c r="C64" s="185"/>
      <c r="D64" s="185"/>
      <c r="E64" s="185"/>
      <c r="F64" s="185"/>
      <c r="G64" s="185"/>
      <c r="H64" s="185"/>
      <c r="I64" s="185"/>
      <c r="J64" s="185"/>
    </row>
    <row r="65" spans="1:10" ht="5.7" customHeight="1" x14ac:dyDescent="0.3">
      <c r="A65" s="43"/>
      <c r="B65" s="44"/>
      <c r="C65" s="43"/>
      <c r="D65" s="43"/>
      <c r="E65" s="43"/>
      <c r="F65" s="43"/>
      <c r="G65" s="43"/>
      <c r="H65" s="43"/>
      <c r="I65" s="43"/>
      <c r="J65" s="43"/>
    </row>
    <row r="66" spans="1:10" ht="52.95" customHeight="1" x14ac:dyDescent="0.3">
      <c r="A66" s="43"/>
      <c r="B66" s="185" t="s">
        <v>289</v>
      </c>
      <c r="C66" s="185"/>
      <c r="D66" s="185"/>
      <c r="E66" s="185"/>
      <c r="F66" s="185"/>
      <c r="G66" s="185"/>
      <c r="H66" s="185"/>
      <c r="I66" s="185"/>
      <c r="J66" s="185"/>
    </row>
    <row r="68" spans="1:10" ht="22.95" customHeight="1" x14ac:dyDescent="0.3">
      <c r="D68" s="218" t="s">
        <v>217</v>
      </c>
      <c r="E68" s="218"/>
      <c r="F68" s="218"/>
      <c r="G68" s="218"/>
    </row>
    <row r="69" spans="1:10" ht="21" customHeight="1" x14ac:dyDescent="0.3">
      <c r="B69" s="215" t="s">
        <v>218</v>
      </c>
      <c r="C69" s="215"/>
      <c r="D69" s="216" t="s">
        <v>219</v>
      </c>
      <c r="E69" s="216"/>
      <c r="F69" s="216"/>
      <c r="G69" s="216"/>
    </row>
    <row r="70" spans="1:10" ht="21" customHeight="1" x14ac:dyDescent="0.3">
      <c r="B70" s="215" t="s">
        <v>220</v>
      </c>
      <c r="C70" s="215"/>
      <c r="D70" s="216" t="s">
        <v>221</v>
      </c>
      <c r="E70" s="216"/>
      <c r="F70" s="216"/>
      <c r="G70" s="216"/>
    </row>
    <row r="71" spans="1:10" ht="21" customHeight="1" x14ac:dyDescent="0.3">
      <c r="B71" s="215" t="s">
        <v>222</v>
      </c>
      <c r="C71" s="215"/>
      <c r="D71" s="216" t="s">
        <v>201</v>
      </c>
      <c r="E71" s="216"/>
      <c r="F71" s="216"/>
      <c r="G71" s="216"/>
    </row>
    <row r="72" spans="1:10" ht="21" customHeight="1" x14ac:dyDescent="0.3">
      <c r="B72" s="215" t="s">
        <v>223</v>
      </c>
      <c r="C72" s="215"/>
      <c r="D72" s="216" t="s">
        <v>224</v>
      </c>
      <c r="E72" s="216"/>
      <c r="F72" s="216"/>
      <c r="G72" s="216"/>
    </row>
    <row r="73" spans="1:10" ht="21" customHeight="1" x14ac:dyDescent="0.3">
      <c r="B73" s="215" t="s">
        <v>225</v>
      </c>
      <c r="C73" s="215"/>
      <c r="D73" s="216" t="s">
        <v>72</v>
      </c>
      <c r="E73" s="216"/>
      <c r="F73" s="216"/>
      <c r="G73" s="216"/>
    </row>
    <row r="74" spans="1:10" ht="21" customHeight="1" x14ac:dyDescent="0.3">
      <c r="B74" s="215" t="s">
        <v>226</v>
      </c>
      <c r="C74" s="215"/>
      <c r="D74" s="216" t="s">
        <v>227</v>
      </c>
      <c r="E74" s="216"/>
      <c r="F74" s="216"/>
      <c r="G74" s="216"/>
    </row>
    <row r="76" spans="1:10" ht="28.8" x14ac:dyDescent="0.3">
      <c r="B76" s="112" t="s">
        <v>218</v>
      </c>
      <c r="C76" s="122" t="s">
        <v>220</v>
      </c>
      <c r="D76" s="122" t="s">
        <v>222</v>
      </c>
      <c r="E76" s="112" t="s">
        <v>228</v>
      </c>
      <c r="F76" s="112" t="s">
        <v>225</v>
      </c>
      <c r="G76" s="112" t="s">
        <v>226</v>
      </c>
    </row>
    <row r="77" spans="1:10" x14ac:dyDescent="0.3">
      <c r="B77" s="111">
        <v>170756</v>
      </c>
      <c r="C77" s="110" t="s">
        <v>229</v>
      </c>
      <c r="D77" s="143">
        <v>100</v>
      </c>
      <c r="E77" s="143">
        <v>3</v>
      </c>
      <c r="F77" s="142">
        <v>44071</v>
      </c>
      <c r="G77" s="143">
        <v>5.35</v>
      </c>
    </row>
    <row r="78" spans="1:10" x14ac:dyDescent="0.3">
      <c r="B78" s="111">
        <v>177944</v>
      </c>
      <c r="C78" s="110" t="s">
        <v>230</v>
      </c>
      <c r="D78" s="143">
        <v>95</v>
      </c>
      <c r="E78" s="143">
        <v>3</v>
      </c>
      <c r="F78" s="142">
        <v>43716</v>
      </c>
      <c r="G78" s="143">
        <v>1.95</v>
      </c>
    </row>
    <row r="79" spans="1:10" x14ac:dyDescent="0.3">
      <c r="B79" s="111">
        <v>180310</v>
      </c>
      <c r="C79" s="110" t="s">
        <v>231</v>
      </c>
      <c r="D79" s="143">
        <v>55</v>
      </c>
      <c r="E79" s="143">
        <v>4</v>
      </c>
      <c r="F79" s="142">
        <v>43339</v>
      </c>
      <c r="G79" s="143">
        <v>0.98</v>
      </c>
    </row>
    <row r="80" spans="1:10" x14ac:dyDescent="0.3">
      <c r="B80" s="111">
        <v>180429</v>
      </c>
      <c r="C80" s="110" t="s">
        <v>232</v>
      </c>
      <c r="D80" s="143">
        <v>45</v>
      </c>
      <c r="E80" s="143">
        <v>2</v>
      </c>
      <c r="F80" s="142">
        <v>41477</v>
      </c>
      <c r="G80" s="143">
        <v>0.28999999999999998</v>
      </c>
    </row>
    <row r="81" spans="2:7" x14ac:dyDescent="0.3">
      <c r="B81" s="111">
        <v>182127</v>
      </c>
      <c r="C81" s="110" t="s">
        <v>233</v>
      </c>
      <c r="D81" s="143">
        <v>31</v>
      </c>
      <c r="E81" s="143">
        <v>2</v>
      </c>
      <c r="F81" s="142">
        <v>43720</v>
      </c>
      <c r="G81" s="143">
        <v>1.68</v>
      </c>
    </row>
    <row r="82" spans="2:7" x14ac:dyDescent="0.3">
      <c r="B82" s="111">
        <v>186691</v>
      </c>
      <c r="C82" s="110" t="s">
        <v>234</v>
      </c>
      <c r="D82" s="143">
        <v>214</v>
      </c>
      <c r="E82" s="143">
        <v>1</v>
      </c>
      <c r="F82" s="142">
        <v>42736</v>
      </c>
      <c r="G82" s="143">
        <v>0.59</v>
      </c>
    </row>
    <row r="83" spans="2:7" x14ac:dyDescent="0.3">
      <c r="B83" s="111">
        <v>197220</v>
      </c>
      <c r="C83" s="110" t="s">
        <v>235</v>
      </c>
      <c r="D83" s="143">
        <v>149</v>
      </c>
      <c r="E83" s="143">
        <v>2</v>
      </c>
      <c r="F83" s="142">
        <v>43752</v>
      </c>
      <c r="G83" s="143">
        <v>2.31</v>
      </c>
    </row>
    <row r="84" spans="2:7" x14ac:dyDescent="0.3">
      <c r="B84" s="111">
        <v>214571</v>
      </c>
      <c r="C84" s="110" t="s">
        <v>236</v>
      </c>
      <c r="D84" s="143">
        <v>225</v>
      </c>
      <c r="E84" s="143">
        <v>3</v>
      </c>
      <c r="F84" s="142">
        <v>43820</v>
      </c>
      <c r="G84" s="143">
        <v>1.56</v>
      </c>
    </row>
    <row r="85" spans="2:7" x14ac:dyDescent="0.3">
      <c r="B85" s="111">
        <v>216245</v>
      </c>
      <c r="C85" s="110" t="s">
        <v>237</v>
      </c>
      <c r="D85" s="143">
        <v>105</v>
      </c>
      <c r="E85" s="143">
        <v>2</v>
      </c>
      <c r="F85" s="142">
        <v>43731</v>
      </c>
      <c r="G85" s="143">
        <v>3.95</v>
      </c>
    </row>
    <row r="86" spans="2:7" x14ac:dyDescent="0.3">
      <c r="B86" s="111">
        <v>229494</v>
      </c>
      <c r="C86" s="110" t="s">
        <v>238</v>
      </c>
      <c r="D86" s="143">
        <v>88</v>
      </c>
      <c r="E86" s="143">
        <v>2</v>
      </c>
      <c r="F86" s="142">
        <v>44316</v>
      </c>
      <c r="G86" s="143">
        <v>4.05</v>
      </c>
    </row>
    <row r="87" spans="2:7" x14ac:dyDescent="0.3">
      <c r="B87" s="111">
        <v>233839</v>
      </c>
      <c r="C87" s="110" t="s">
        <v>239</v>
      </c>
      <c r="D87" s="143">
        <v>55</v>
      </c>
      <c r="E87" s="143">
        <v>1</v>
      </c>
      <c r="F87" s="142">
        <v>43721</v>
      </c>
      <c r="G87" s="143">
        <v>4.38</v>
      </c>
    </row>
    <row r="88" spans="2:7" x14ac:dyDescent="0.3">
      <c r="B88" s="111">
        <v>241054</v>
      </c>
      <c r="C88" s="110" t="s">
        <v>240</v>
      </c>
      <c r="D88" s="143">
        <v>90</v>
      </c>
      <c r="E88" s="143">
        <v>3</v>
      </c>
      <c r="F88" s="142">
        <v>42600</v>
      </c>
      <c r="G88" s="143">
        <v>0.39</v>
      </c>
    </row>
    <row r="89" spans="2:7" x14ac:dyDescent="0.3">
      <c r="B89" s="111">
        <v>241511</v>
      </c>
      <c r="C89" s="110" t="s">
        <v>241</v>
      </c>
      <c r="D89" s="143">
        <v>346</v>
      </c>
      <c r="E89" s="143">
        <v>2</v>
      </c>
      <c r="F89" s="142">
        <v>43763</v>
      </c>
      <c r="G89" s="143">
        <v>0.94</v>
      </c>
    </row>
    <row r="90" spans="2:7" x14ac:dyDescent="0.3">
      <c r="B90" s="111">
        <v>243941</v>
      </c>
      <c r="C90" s="110" t="s">
        <v>242</v>
      </c>
      <c r="D90" s="143">
        <v>107</v>
      </c>
      <c r="E90" s="143">
        <v>2</v>
      </c>
      <c r="F90" s="142">
        <v>43749</v>
      </c>
      <c r="G90" s="143">
        <v>1.68</v>
      </c>
    </row>
    <row r="91" spans="2:7" x14ac:dyDescent="0.3">
      <c r="B91" s="111">
        <v>247902</v>
      </c>
      <c r="C91" s="110" t="s">
        <v>243</v>
      </c>
      <c r="D91" s="143">
        <v>79</v>
      </c>
      <c r="E91" s="143">
        <v>3</v>
      </c>
      <c r="F91" s="142">
        <v>44364</v>
      </c>
      <c r="G91" s="143">
        <v>6.01</v>
      </c>
    </row>
    <row r="92" spans="2:7" x14ac:dyDescent="0.3">
      <c r="B92" s="111">
        <v>256783</v>
      </c>
      <c r="C92" s="110" t="s">
        <v>244</v>
      </c>
      <c r="D92" s="143">
        <v>180</v>
      </c>
      <c r="E92" s="143">
        <v>2</v>
      </c>
      <c r="F92" s="142">
        <v>43697</v>
      </c>
      <c r="G92" s="143">
        <v>0.12</v>
      </c>
    </row>
    <row r="95" spans="2:7" x14ac:dyDescent="0.3">
      <c r="B95" s="144" t="s">
        <v>287</v>
      </c>
      <c r="C95" s="145"/>
      <c r="D95" s="145"/>
      <c r="E95" s="145"/>
    </row>
    <row r="96" spans="2:7" ht="28.8" x14ac:dyDescent="0.3">
      <c r="B96" s="113" t="s">
        <v>218</v>
      </c>
      <c r="C96" s="113" t="s">
        <v>220</v>
      </c>
      <c r="D96" s="113" t="s">
        <v>222</v>
      </c>
      <c r="E96" s="113" t="s">
        <v>228</v>
      </c>
      <c r="F96" s="113" t="s">
        <v>225</v>
      </c>
      <c r="G96" s="113" t="s">
        <v>226</v>
      </c>
    </row>
    <row r="97" spans="2:7" x14ac:dyDescent="0.3">
      <c r="B97" s="121">
        <v>170756</v>
      </c>
      <c r="C97" s="114" t="s">
        <v>229</v>
      </c>
      <c r="D97" s="115">
        <v>100</v>
      </c>
      <c r="E97" s="114">
        <v>3</v>
      </c>
      <c r="F97" s="116">
        <v>44071</v>
      </c>
      <c r="G97" s="117">
        <v>5.35</v>
      </c>
    </row>
    <row r="98" spans="2:7" x14ac:dyDescent="0.3">
      <c r="B98" s="121">
        <v>177944</v>
      </c>
      <c r="C98" s="114" t="s">
        <v>230</v>
      </c>
      <c r="D98" s="115">
        <v>95</v>
      </c>
      <c r="E98" s="114">
        <v>3</v>
      </c>
      <c r="F98" s="116">
        <v>43716</v>
      </c>
      <c r="G98" s="117">
        <v>1.95</v>
      </c>
    </row>
    <row r="99" spans="2:7" x14ac:dyDescent="0.3">
      <c r="B99" s="121">
        <v>180310</v>
      </c>
      <c r="C99" s="114" t="s">
        <v>231</v>
      </c>
      <c r="D99" s="115">
        <v>55</v>
      </c>
      <c r="E99" s="114">
        <v>4</v>
      </c>
      <c r="F99" s="116">
        <v>43339</v>
      </c>
      <c r="G99" s="117">
        <v>0.98</v>
      </c>
    </row>
    <row r="100" spans="2:7" x14ac:dyDescent="0.3">
      <c r="B100" s="121">
        <v>180429</v>
      </c>
      <c r="C100" s="114" t="s">
        <v>232</v>
      </c>
      <c r="D100" s="115">
        <v>45</v>
      </c>
      <c r="E100" s="114">
        <v>2</v>
      </c>
      <c r="F100" s="116">
        <v>41477</v>
      </c>
      <c r="G100" s="117">
        <v>0.28999999999999998</v>
      </c>
    </row>
    <row r="101" spans="2:7" x14ac:dyDescent="0.3">
      <c r="B101" s="121">
        <v>182127</v>
      </c>
      <c r="C101" s="114" t="s">
        <v>233</v>
      </c>
      <c r="D101" s="115">
        <v>31</v>
      </c>
      <c r="E101" s="114">
        <v>2</v>
      </c>
      <c r="F101" s="116">
        <v>43720</v>
      </c>
      <c r="G101" s="117">
        <v>1.68</v>
      </c>
    </row>
    <row r="102" spans="2:7" x14ac:dyDescent="0.3">
      <c r="B102" s="121">
        <v>186691</v>
      </c>
      <c r="C102" s="114" t="s">
        <v>234</v>
      </c>
      <c r="D102" s="115">
        <v>214</v>
      </c>
      <c r="E102" s="114">
        <v>1</v>
      </c>
      <c r="F102" s="116">
        <v>42736</v>
      </c>
      <c r="G102" s="118">
        <v>0.59</v>
      </c>
    </row>
    <row r="103" spans="2:7" x14ac:dyDescent="0.3">
      <c r="B103" s="121">
        <v>197220</v>
      </c>
      <c r="C103" s="114" t="s">
        <v>235</v>
      </c>
      <c r="D103" s="119">
        <v>149</v>
      </c>
      <c r="E103" s="114">
        <v>2</v>
      </c>
      <c r="F103" s="116">
        <v>43752</v>
      </c>
      <c r="G103" s="117">
        <v>2.31</v>
      </c>
    </row>
    <row r="104" spans="2:7" x14ac:dyDescent="0.3">
      <c r="B104" s="121">
        <v>214571</v>
      </c>
      <c r="C104" s="114" t="s">
        <v>236</v>
      </c>
      <c r="D104" s="115">
        <v>225</v>
      </c>
      <c r="E104" s="114">
        <v>3</v>
      </c>
      <c r="F104" s="116">
        <v>43820</v>
      </c>
      <c r="G104" s="117">
        <v>1.56</v>
      </c>
    </row>
    <row r="105" spans="2:7" x14ac:dyDescent="0.3">
      <c r="B105" s="121">
        <v>216245</v>
      </c>
      <c r="C105" s="114" t="s">
        <v>237</v>
      </c>
      <c r="D105" s="115">
        <v>105</v>
      </c>
      <c r="E105" s="114">
        <v>2</v>
      </c>
      <c r="F105" s="116">
        <v>43731</v>
      </c>
      <c r="G105" s="117">
        <v>3.95</v>
      </c>
    </row>
    <row r="106" spans="2:7" x14ac:dyDescent="0.3">
      <c r="B106" s="121">
        <v>229494</v>
      </c>
      <c r="C106" s="114" t="s">
        <v>238</v>
      </c>
      <c r="D106" s="115">
        <v>88</v>
      </c>
      <c r="E106" s="114">
        <v>2</v>
      </c>
      <c r="F106" s="116">
        <v>44316</v>
      </c>
      <c r="G106" s="117">
        <v>4.05</v>
      </c>
    </row>
    <row r="107" spans="2:7" x14ac:dyDescent="0.3">
      <c r="B107" s="121">
        <v>233839</v>
      </c>
      <c r="C107" s="114" t="s">
        <v>239</v>
      </c>
      <c r="D107" s="115">
        <v>55</v>
      </c>
      <c r="E107" s="114">
        <v>1</v>
      </c>
      <c r="F107" s="116">
        <v>43721</v>
      </c>
      <c r="G107" s="117">
        <v>4.38</v>
      </c>
    </row>
    <row r="108" spans="2:7" x14ac:dyDescent="0.3">
      <c r="B108" s="121">
        <v>241054</v>
      </c>
      <c r="C108" s="114" t="s">
        <v>240</v>
      </c>
      <c r="D108" s="115">
        <v>90</v>
      </c>
      <c r="E108" s="114">
        <v>3</v>
      </c>
      <c r="F108" s="120">
        <v>42600</v>
      </c>
      <c r="G108" s="117">
        <v>0.39</v>
      </c>
    </row>
    <row r="109" spans="2:7" x14ac:dyDescent="0.3">
      <c r="B109" s="121">
        <v>241511</v>
      </c>
      <c r="C109" s="114" t="s">
        <v>241</v>
      </c>
      <c r="D109" s="119">
        <v>346</v>
      </c>
      <c r="E109" s="114">
        <v>2</v>
      </c>
      <c r="F109" s="120">
        <v>43763</v>
      </c>
      <c r="G109" s="117">
        <v>0.94</v>
      </c>
    </row>
    <row r="110" spans="2:7" x14ac:dyDescent="0.3">
      <c r="B110" s="121">
        <v>243941</v>
      </c>
      <c r="C110" s="114" t="s">
        <v>242</v>
      </c>
      <c r="D110" s="115">
        <v>107</v>
      </c>
      <c r="E110" s="114">
        <v>2</v>
      </c>
      <c r="F110" s="120">
        <v>43749</v>
      </c>
      <c r="G110" s="117">
        <v>1.68</v>
      </c>
    </row>
    <row r="111" spans="2:7" x14ac:dyDescent="0.3">
      <c r="B111" s="121">
        <v>247902</v>
      </c>
      <c r="C111" s="114" t="s">
        <v>243</v>
      </c>
      <c r="D111" s="115">
        <v>79</v>
      </c>
      <c r="E111" s="114">
        <v>3</v>
      </c>
      <c r="F111" s="120">
        <v>44364</v>
      </c>
      <c r="G111" s="117">
        <v>6.01</v>
      </c>
    </row>
    <row r="112" spans="2:7" x14ac:dyDescent="0.3">
      <c r="B112" s="121">
        <v>256783</v>
      </c>
      <c r="C112" s="114" t="s">
        <v>244</v>
      </c>
      <c r="D112" s="115">
        <v>180</v>
      </c>
      <c r="E112" s="114">
        <v>2</v>
      </c>
      <c r="F112" s="120">
        <v>43697</v>
      </c>
      <c r="G112" s="117">
        <v>0.12</v>
      </c>
    </row>
  </sheetData>
  <mergeCells count="58">
    <mergeCell ref="B24:C24"/>
    <mergeCell ref="B18:C18"/>
    <mergeCell ref="B19:C19"/>
    <mergeCell ref="B20:C20"/>
    <mergeCell ref="B21:C21"/>
    <mergeCell ref="B22:C22"/>
    <mergeCell ref="B23:C23"/>
    <mergeCell ref="B8:J8"/>
    <mergeCell ref="G51:H51"/>
    <mergeCell ref="I51:J51"/>
    <mergeCell ref="B66:J66"/>
    <mergeCell ref="B69:C69"/>
    <mergeCell ref="G48:H48"/>
    <mergeCell ref="I48:J48"/>
    <mergeCell ref="G49:H49"/>
    <mergeCell ref="I49:J49"/>
    <mergeCell ref="G50:H50"/>
    <mergeCell ref="I50:J50"/>
    <mergeCell ref="G45:H45"/>
    <mergeCell ref="I45:J45"/>
    <mergeCell ref="G46:H46"/>
    <mergeCell ref="I46:J46"/>
    <mergeCell ref="G47:H47"/>
    <mergeCell ref="D68:G68"/>
    <mergeCell ref="D69:G69"/>
    <mergeCell ref="D70:G70"/>
    <mergeCell ref="D71:G71"/>
    <mergeCell ref="D72:G72"/>
    <mergeCell ref="B49:C49"/>
    <mergeCell ref="B50:C50"/>
    <mergeCell ref="I47:J47"/>
    <mergeCell ref="D45:E45"/>
    <mergeCell ref="D46:E46"/>
    <mergeCell ref="D47:E47"/>
    <mergeCell ref="D48:E48"/>
    <mergeCell ref="B74:C74"/>
    <mergeCell ref="D74:G74"/>
    <mergeCell ref="B70:C70"/>
    <mergeCell ref="B71:C71"/>
    <mergeCell ref="B72:C72"/>
    <mergeCell ref="B73:C73"/>
    <mergeCell ref="D73:G73"/>
    <mergeCell ref="B43:J43"/>
    <mergeCell ref="B54:J54"/>
    <mergeCell ref="B64:J64"/>
    <mergeCell ref="A2:G3"/>
    <mergeCell ref="B10:J12"/>
    <mergeCell ref="B16:J16"/>
    <mergeCell ref="B26:J29"/>
    <mergeCell ref="B33:J33"/>
    <mergeCell ref="D51:E51"/>
    <mergeCell ref="D49:E49"/>
    <mergeCell ref="D50:E50"/>
    <mergeCell ref="B45:C45"/>
    <mergeCell ref="B46:C46"/>
    <mergeCell ref="B47:C47"/>
    <mergeCell ref="B48:C48"/>
    <mergeCell ref="B51:C51"/>
  </mergeCells>
  <pageMargins left="0.19685039370078741" right="3.937007874015748E-2" top="0" bottom="0.3543307086614173" header="0.31496062992125984" footer="0.19685039370078741"/>
  <pageSetup paperSize="9" orientation="landscape" r:id="rId1"/>
  <headerFooter>
    <oddFooter>&amp;LPage &amp;P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245</v>
      </c>
      <c r="G1" s="15" t="s">
        <v>246</v>
      </c>
    </row>
    <row r="2" spans="1:7" x14ac:dyDescent="0.3">
      <c r="A2" t="s">
        <v>247</v>
      </c>
      <c r="B2" t="s">
        <v>248</v>
      </c>
    </row>
    <row r="3" spans="1:7" x14ac:dyDescent="0.3">
      <c r="A3" t="s">
        <v>249</v>
      </c>
      <c r="B3" s="13">
        <v>25123</v>
      </c>
    </row>
    <row r="4" spans="1:7" x14ac:dyDescent="0.3">
      <c r="A4" t="s">
        <v>250</v>
      </c>
      <c r="B4" s="13">
        <v>12895</v>
      </c>
    </row>
    <row r="5" spans="1:7" x14ac:dyDescent="0.3">
      <c r="A5" t="s">
        <v>251</v>
      </c>
      <c r="B5" s="13">
        <v>32568</v>
      </c>
    </row>
    <row r="6" spans="1:7" x14ac:dyDescent="0.3">
      <c r="A6" t="s">
        <v>252</v>
      </c>
      <c r="B6" s="13">
        <v>33562</v>
      </c>
    </row>
    <row r="8" spans="1:7" x14ac:dyDescent="0.3">
      <c r="A8" t="s">
        <v>253</v>
      </c>
    </row>
    <row r="10" spans="1:7" x14ac:dyDescent="0.3">
      <c r="A10" t="s">
        <v>72</v>
      </c>
      <c r="B10" t="s">
        <v>254</v>
      </c>
    </row>
    <row r="11" spans="1:7" x14ac:dyDescent="0.3">
      <c r="A11">
        <v>2015</v>
      </c>
      <c r="B11" s="14">
        <v>0.51</v>
      </c>
    </row>
    <row r="12" spans="1:7" x14ac:dyDescent="0.3">
      <c r="A12">
        <v>2016</v>
      </c>
      <c r="B12" s="14">
        <v>0.53</v>
      </c>
    </row>
    <row r="13" spans="1:7" x14ac:dyDescent="0.3">
      <c r="A13">
        <v>2017</v>
      </c>
      <c r="B13" s="14">
        <v>0.55000000000000004</v>
      </c>
    </row>
    <row r="14" spans="1:7" x14ac:dyDescent="0.3">
      <c r="A14">
        <v>2018</v>
      </c>
      <c r="B14" s="14">
        <v>0.56999999999999995</v>
      </c>
    </row>
    <row r="15" spans="1:7" x14ac:dyDescent="0.3">
      <c r="A15">
        <v>2019</v>
      </c>
      <c r="B15" s="14">
        <v>0.61</v>
      </c>
    </row>
    <row r="16" spans="1:7" x14ac:dyDescent="0.3">
      <c r="A16">
        <v>2020</v>
      </c>
      <c r="B16" s="14">
        <v>0.63</v>
      </c>
    </row>
    <row r="19" spans="1:2" x14ac:dyDescent="0.3">
      <c r="A19" t="s">
        <v>255</v>
      </c>
    </row>
    <row r="20" spans="1:2" x14ac:dyDescent="0.3">
      <c r="B20" t="s">
        <v>256</v>
      </c>
    </row>
    <row r="21" spans="1:2" x14ac:dyDescent="0.3">
      <c r="A21" t="s">
        <v>257</v>
      </c>
      <c r="B21">
        <v>5.0999999999999996</v>
      </c>
    </row>
    <row r="22" spans="1:2" x14ac:dyDescent="0.3">
      <c r="A22" t="s">
        <v>258</v>
      </c>
      <c r="B22">
        <v>4.8</v>
      </c>
    </row>
    <row r="23" spans="1:2" x14ac:dyDescent="0.3">
      <c r="A23" t="s">
        <v>259</v>
      </c>
      <c r="B23">
        <v>12.3</v>
      </c>
    </row>
    <row r="24" spans="1:2" x14ac:dyDescent="0.3">
      <c r="A24" t="s">
        <v>260</v>
      </c>
      <c r="B24">
        <v>14.1</v>
      </c>
    </row>
    <row r="25" spans="1:2" x14ac:dyDescent="0.3">
      <c r="A25" t="s">
        <v>261</v>
      </c>
      <c r="B25">
        <v>16.3</v>
      </c>
    </row>
    <row r="26" spans="1:2" x14ac:dyDescent="0.3">
      <c r="A26" t="s">
        <v>262</v>
      </c>
      <c r="B26">
        <v>18.5</v>
      </c>
    </row>
    <row r="27" spans="1:2" x14ac:dyDescent="0.3">
      <c r="A27" t="s">
        <v>263</v>
      </c>
      <c r="B27">
        <v>22.6</v>
      </c>
    </row>
    <row r="28" spans="1:2" x14ac:dyDescent="0.3">
      <c r="A28" t="s">
        <v>264</v>
      </c>
      <c r="B28">
        <v>29.3</v>
      </c>
    </row>
    <row r="29" spans="1:2" x14ac:dyDescent="0.3">
      <c r="A29" t="s">
        <v>265</v>
      </c>
      <c r="B29">
        <v>25.2</v>
      </c>
    </row>
    <row r="30" spans="1:2" x14ac:dyDescent="0.3">
      <c r="A30" t="s">
        <v>266</v>
      </c>
      <c r="B30">
        <v>12.3</v>
      </c>
    </row>
    <row r="31" spans="1:2" x14ac:dyDescent="0.3">
      <c r="A31" t="s">
        <v>267</v>
      </c>
      <c r="B31">
        <v>8.9</v>
      </c>
    </row>
    <row r="32" spans="1:2" x14ac:dyDescent="0.3">
      <c r="A32" t="s">
        <v>268</v>
      </c>
      <c r="B32">
        <v>3.5</v>
      </c>
    </row>
  </sheetData>
  <phoneticPr fontId="1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269</v>
      </c>
      <c r="B3" s="2" t="s">
        <v>270</v>
      </c>
      <c r="C3" s="2" t="s">
        <v>271</v>
      </c>
      <c r="D3" s="2" t="s">
        <v>272</v>
      </c>
      <c r="E3" s="2" t="s">
        <v>273</v>
      </c>
      <c r="F3" s="2" t="s">
        <v>274</v>
      </c>
      <c r="G3" s="2" t="s">
        <v>275</v>
      </c>
    </row>
    <row r="4" spans="1:7" ht="16.8" x14ac:dyDescent="0.3">
      <c r="A4" s="3">
        <v>1.1000000000000001</v>
      </c>
      <c r="B4" s="3" t="s">
        <v>276</v>
      </c>
      <c r="C4" s="3" t="s">
        <v>277</v>
      </c>
      <c r="D4" s="4">
        <v>2</v>
      </c>
      <c r="E4" s="4" t="s">
        <v>278</v>
      </c>
      <c r="F4" s="4">
        <v>2</v>
      </c>
      <c r="G4" s="4">
        <f>D4-F4</f>
        <v>0</v>
      </c>
    </row>
    <row r="5" spans="1:7" ht="16.8" x14ac:dyDescent="0.3">
      <c r="A5" s="3">
        <v>1.2</v>
      </c>
      <c r="B5" s="3" t="s">
        <v>276</v>
      </c>
      <c r="C5" s="3" t="s">
        <v>279</v>
      </c>
      <c r="D5" s="4">
        <v>1</v>
      </c>
      <c r="E5" s="4" t="s">
        <v>278</v>
      </c>
      <c r="F5" s="4">
        <v>1</v>
      </c>
      <c r="G5" s="4">
        <f t="shared" ref="G5:G13" si="0">D5-F5</f>
        <v>0</v>
      </c>
    </row>
    <row r="6" spans="1:7" ht="16.8" x14ac:dyDescent="0.3">
      <c r="A6" s="3">
        <v>1.3</v>
      </c>
      <c r="B6" s="3" t="s">
        <v>276</v>
      </c>
      <c r="C6" s="3" t="s">
        <v>280</v>
      </c>
      <c r="D6" s="4">
        <v>1</v>
      </c>
      <c r="E6" s="4" t="s">
        <v>278</v>
      </c>
      <c r="F6" s="4">
        <v>1</v>
      </c>
      <c r="G6" s="4">
        <f t="shared" si="0"/>
        <v>0</v>
      </c>
    </row>
    <row r="7" spans="1:7" ht="16.8" x14ac:dyDescent="0.3">
      <c r="A7" s="3">
        <v>2.1</v>
      </c>
      <c r="B7" s="3" t="s">
        <v>281</v>
      </c>
      <c r="C7" s="3" t="s">
        <v>277</v>
      </c>
      <c r="D7" s="4">
        <v>2</v>
      </c>
      <c r="E7" s="4" t="s">
        <v>278</v>
      </c>
      <c r="F7" s="4">
        <v>2</v>
      </c>
      <c r="G7" s="4">
        <f t="shared" si="0"/>
        <v>0</v>
      </c>
    </row>
    <row r="8" spans="1:7" ht="16.8" x14ac:dyDescent="0.3">
      <c r="A8" s="3">
        <v>2.2000000000000002</v>
      </c>
      <c r="B8" s="3" t="s">
        <v>281</v>
      </c>
      <c r="C8" s="3" t="s">
        <v>279</v>
      </c>
      <c r="D8" s="4">
        <v>1</v>
      </c>
      <c r="E8" s="4" t="s">
        <v>278</v>
      </c>
      <c r="F8" s="4">
        <v>1</v>
      </c>
      <c r="G8" s="4">
        <f t="shared" si="0"/>
        <v>0</v>
      </c>
    </row>
    <row r="9" spans="1:7" ht="16.8" x14ac:dyDescent="0.3">
      <c r="A9" s="3">
        <v>2.2999999999999998</v>
      </c>
      <c r="B9" s="3" t="s">
        <v>281</v>
      </c>
      <c r="C9" s="3" t="s">
        <v>280</v>
      </c>
      <c r="D9" s="4">
        <v>1</v>
      </c>
      <c r="E9" s="4" t="s">
        <v>278</v>
      </c>
      <c r="F9" s="4">
        <v>1</v>
      </c>
      <c r="G9" s="4">
        <f t="shared" si="0"/>
        <v>0</v>
      </c>
    </row>
    <row r="10" spans="1:7" ht="16.8" x14ac:dyDescent="0.3">
      <c r="A10" s="3">
        <v>3.1</v>
      </c>
      <c r="B10" s="3" t="s">
        <v>282</v>
      </c>
      <c r="C10" s="3" t="s">
        <v>277</v>
      </c>
      <c r="D10" s="4">
        <v>4</v>
      </c>
      <c r="E10" s="4"/>
      <c r="F10" s="4"/>
      <c r="G10" s="4">
        <f t="shared" si="0"/>
        <v>4</v>
      </c>
    </row>
    <row r="11" spans="1:7" ht="16.8" x14ac:dyDescent="0.3">
      <c r="A11" s="3">
        <v>3.2</v>
      </c>
      <c r="B11" s="3" t="s">
        <v>282</v>
      </c>
      <c r="C11" s="3" t="s">
        <v>279</v>
      </c>
      <c r="D11" s="4">
        <v>1</v>
      </c>
      <c r="E11" s="4"/>
      <c r="F11" s="4"/>
      <c r="G11" s="4">
        <f t="shared" si="0"/>
        <v>1</v>
      </c>
    </row>
    <row r="12" spans="1:7" ht="16.8" x14ac:dyDescent="0.3">
      <c r="A12" s="3">
        <v>3.3</v>
      </c>
      <c r="B12" s="3" t="s">
        <v>282</v>
      </c>
      <c r="C12" s="3" t="s">
        <v>280</v>
      </c>
      <c r="D12" s="4">
        <v>1</v>
      </c>
      <c r="E12" s="4"/>
      <c r="F12" s="4"/>
      <c r="G12" s="4">
        <f t="shared" si="0"/>
        <v>1</v>
      </c>
    </row>
    <row r="13" spans="1:7" ht="33.6" x14ac:dyDescent="0.3">
      <c r="A13" s="3">
        <v>4.0999999999999996</v>
      </c>
      <c r="B13" s="5" t="s">
        <v>283</v>
      </c>
      <c r="C13" s="3" t="s">
        <v>284</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85A265-7B71-487B-84B0-417F79652F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Front page</vt:lpstr>
      <vt:lpstr>Section 1</vt:lpstr>
      <vt:lpstr>Section 2</vt:lpstr>
      <vt:lpstr>Section 3</vt:lpstr>
      <vt:lpstr>Graph production</vt:lpstr>
      <vt:lpstr>Production notes</vt:lpstr>
      <vt:lpstr>'Section 1'!Print_Area</vt:lpstr>
      <vt:lpstr>'Section 2'!Print_Area</vt:lpstr>
      <vt:lpstr>'Section 3'!Print_Area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